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1" yWindow="430" windowWidth="14800" windowHeight="8022"/>
  </bookViews>
  <sheets>
    <sheet name="Travail à faire" sheetId="4" r:id="rId1"/>
    <sheet name="Salarié" sheetId="6" r:id="rId2"/>
  </sheets>
  <definedNames>
    <definedName name="_xlnm._FilterDatabase" localSheetId="1" hidden="1">Salarié!$A$2:$F$86</definedName>
    <definedName name="salariés">Salarié!$A$3:$I$86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" l="1"/>
  <c r="C12" i="4"/>
  <c r="C5" i="4"/>
  <c r="C7" i="4" l="1"/>
  <c r="C9" i="4" l="1"/>
  <c r="C6" i="4"/>
</calcChain>
</file>

<file path=xl/comments1.xml><?xml version="1.0" encoding="utf-8"?>
<comments xmlns="http://schemas.openxmlformats.org/spreadsheetml/2006/main">
  <authors>
    <author>Auteur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Mettre une liste pour faire apparaître le parc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Plage pour recherchev</t>
        </r>
      </text>
    </comment>
    <comment ref="B30" authorId="0" shapeId="0">
      <text>
        <r>
          <rPr>
            <b/>
            <sz val="9"/>
            <color indexed="81"/>
            <rFont val="Calibri"/>
            <family val="2"/>
          </rPr>
          <t>Plage pour rechercheh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<sst xmlns="http://schemas.openxmlformats.org/spreadsheetml/2006/main" count="634" uniqueCount="297">
  <si>
    <t>A faire avec  Si</t>
  </si>
  <si>
    <t>A faire avec Recherchev</t>
  </si>
  <si>
    <t>Type</t>
  </si>
  <si>
    <t>Très faible</t>
  </si>
  <si>
    <t>Faible</t>
  </si>
  <si>
    <t>Modéré</t>
  </si>
  <si>
    <t>Normal</t>
  </si>
  <si>
    <t>Important</t>
  </si>
  <si>
    <t>Nom du client</t>
  </si>
  <si>
    <t>Nombre d'enfants</t>
  </si>
  <si>
    <t>Revenu</t>
  </si>
  <si>
    <t>Type Client</t>
  </si>
  <si>
    <t>Type client</t>
  </si>
  <si>
    <t>A faire avec Rechercheh</t>
  </si>
  <si>
    <t>Revenus</t>
  </si>
  <si>
    <t>entre 0 et 500</t>
  </si>
  <si>
    <t>Revenus mensuels</t>
  </si>
  <si>
    <t>entre 500 et 1 000</t>
  </si>
  <si>
    <t>Entre 1 000 et 1 300</t>
  </si>
  <si>
    <t>Entre 1 300 et 3 500</t>
  </si>
  <si>
    <t>Plus de 3 500</t>
  </si>
  <si>
    <t>NOM</t>
  </si>
  <si>
    <t>Prénom</t>
  </si>
  <si>
    <t>SEXE</t>
  </si>
  <si>
    <t>CP</t>
  </si>
  <si>
    <t>Ville</t>
  </si>
  <si>
    <t>Date naissance</t>
  </si>
  <si>
    <t>ALAZART</t>
  </si>
  <si>
    <t>Pierre</t>
  </si>
  <si>
    <t>H</t>
  </si>
  <si>
    <t>03720</t>
  </si>
  <si>
    <t>IVRY</t>
  </si>
  <si>
    <t>11/05/1968</t>
  </si>
  <si>
    <t>AUD</t>
  </si>
  <si>
    <t>Anne</t>
  </si>
  <si>
    <t>F</t>
  </si>
  <si>
    <t>68000</t>
  </si>
  <si>
    <t>COLMAR</t>
  </si>
  <si>
    <t>12/07/1979</t>
  </si>
  <si>
    <t>AUSSENAC</t>
  </si>
  <si>
    <t>Paul</t>
  </si>
  <si>
    <t>34080</t>
  </si>
  <si>
    <t>MONTPELLIER</t>
  </si>
  <si>
    <t>13/08/1978</t>
  </si>
  <si>
    <t>BAGNOL</t>
  </si>
  <si>
    <t>Alain</t>
  </si>
  <si>
    <t>13270</t>
  </si>
  <si>
    <t>FOS</t>
  </si>
  <si>
    <t>05/02/1956</t>
  </si>
  <si>
    <t>Dominique</t>
  </si>
  <si>
    <t>13100</t>
  </si>
  <si>
    <t>ST REMY</t>
  </si>
  <si>
    <t>06/03/1978</t>
  </si>
  <si>
    <t>BATISTE</t>
  </si>
  <si>
    <t>84100</t>
  </si>
  <si>
    <t>ORANGE</t>
  </si>
  <si>
    <t>07/06/1958</t>
  </si>
  <si>
    <t>BELLE</t>
  </si>
  <si>
    <t>Agnès</t>
  </si>
  <si>
    <t>13000</t>
  </si>
  <si>
    <t>MARSEILLE</t>
  </si>
  <si>
    <t>16/04/1959</t>
  </si>
  <si>
    <t>BERTHET</t>
  </si>
  <si>
    <t>Albert</t>
  </si>
  <si>
    <t>84002</t>
  </si>
  <si>
    <t>AVIGNON</t>
  </si>
  <si>
    <t>13/02/1958</t>
  </si>
  <si>
    <t>BIZET</t>
  </si>
  <si>
    <t>Sylvain</t>
  </si>
  <si>
    <t>75003</t>
  </si>
  <si>
    <t>PARIS</t>
  </si>
  <si>
    <t>26/05/1978</t>
  </si>
  <si>
    <t>BOMPARD</t>
  </si>
  <si>
    <t>30126</t>
  </si>
  <si>
    <t>LIRAC</t>
  </si>
  <si>
    <t>26/05/1968</t>
  </si>
  <si>
    <t>BONTE</t>
  </si>
  <si>
    <t>Carine</t>
  </si>
  <si>
    <t>05000</t>
  </si>
  <si>
    <t>GAP</t>
  </si>
  <si>
    <t>13/09/1956</t>
  </si>
  <si>
    <t>BOULAMOY</t>
  </si>
  <si>
    <t>Paul-Louis</t>
  </si>
  <si>
    <t>26100</t>
  </si>
  <si>
    <t>ROMANS</t>
  </si>
  <si>
    <t>01/02/1978</t>
  </si>
  <si>
    <t>BOUSSY</t>
  </si>
  <si>
    <t>Jean</t>
  </si>
  <si>
    <t>69002</t>
  </si>
  <si>
    <t>LYON</t>
  </si>
  <si>
    <t>01/02/1985</t>
  </si>
  <si>
    <t>Jean-Paul</t>
  </si>
  <si>
    <t>38000</t>
  </si>
  <si>
    <t>GRENOBLE</t>
  </si>
  <si>
    <t>BRAUT</t>
  </si>
  <si>
    <t>Aldo</t>
  </si>
  <si>
    <t>69005</t>
  </si>
  <si>
    <t>02/03/1965</t>
  </si>
  <si>
    <t>BREMOND</t>
  </si>
  <si>
    <t>69300</t>
  </si>
  <si>
    <t>CALLUIRE</t>
  </si>
  <si>
    <t>03/04/1957</t>
  </si>
  <si>
    <t>CADEROUSSE</t>
  </si>
  <si>
    <t>Michel</t>
  </si>
  <si>
    <t>73000</t>
  </si>
  <si>
    <t>AIX LES BAINS</t>
  </si>
  <si>
    <t>04/05/1964</t>
  </si>
  <si>
    <t>CANAVESE</t>
  </si>
  <si>
    <t>Judicaël</t>
  </si>
  <si>
    <t>06200</t>
  </si>
  <si>
    <t>NICE</t>
  </si>
  <si>
    <t>05/09/1969</t>
  </si>
  <si>
    <t>CANONGE</t>
  </si>
  <si>
    <t>Jessica</t>
  </si>
  <si>
    <t>38200</t>
  </si>
  <si>
    <t>VIENNE</t>
  </si>
  <si>
    <t>05/04/1978</t>
  </si>
  <si>
    <t>CASADEI</t>
  </si>
  <si>
    <t>Dorothée</t>
  </si>
  <si>
    <t>06/05/1980</t>
  </si>
  <si>
    <t>CHARAT</t>
  </si>
  <si>
    <t>Célia</t>
  </si>
  <si>
    <t>07300</t>
  </si>
  <si>
    <t>AUBENAS</t>
  </si>
  <si>
    <t>07/06/1933</t>
  </si>
  <si>
    <t>CHEVANT</t>
  </si>
  <si>
    <t>Laurent</t>
  </si>
  <si>
    <t>69008</t>
  </si>
  <si>
    <t>07/09/1974</t>
  </si>
  <si>
    <t>CHMONFILS</t>
  </si>
  <si>
    <t>Thierry</t>
  </si>
  <si>
    <t>34003</t>
  </si>
  <si>
    <t>CHRISTMANN</t>
  </si>
  <si>
    <t>Clémence</t>
  </si>
  <si>
    <t>75016</t>
  </si>
  <si>
    <t>07/11/1950</t>
  </si>
  <si>
    <t>COLLO</t>
  </si>
  <si>
    <t>74200</t>
  </si>
  <si>
    <t>CLUSES</t>
  </si>
  <si>
    <t>02/08/1968</t>
  </si>
  <si>
    <t>COULONGE</t>
  </si>
  <si>
    <t>Claude</t>
  </si>
  <si>
    <t>74800</t>
  </si>
  <si>
    <t>CHAMONIX</t>
  </si>
  <si>
    <t>02/09/1969</t>
  </si>
  <si>
    <t>COURBIER</t>
  </si>
  <si>
    <t>Colette</t>
  </si>
  <si>
    <t>69680</t>
  </si>
  <si>
    <t>CHASSIEU</t>
  </si>
  <si>
    <t>03/04/1970</t>
  </si>
  <si>
    <t>COURREGES</t>
  </si>
  <si>
    <t>François</t>
  </si>
  <si>
    <t>26780</t>
  </si>
  <si>
    <t>CHATEAUNEUF</t>
  </si>
  <si>
    <t>05/07/1971</t>
  </si>
  <si>
    <t>COUSSENT</t>
  </si>
  <si>
    <t>Marielle</t>
  </si>
  <si>
    <t>73290</t>
  </si>
  <si>
    <t>LA MOTTE SERVOLEX</t>
  </si>
  <si>
    <t>06/12/1972</t>
  </si>
  <si>
    <t>CRIBIER</t>
  </si>
  <si>
    <t>Myriam</t>
  </si>
  <si>
    <t>42100</t>
  </si>
  <si>
    <t>ST ETIENNE</t>
  </si>
  <si>
    <t>03/06/1985</t>
  </si>
  <si>
    <t>CUTIVET</t>
  </si>
  <si>
    <t>Nicole</t>
  </si>
  <si>
    <t>13090</t>
  </si>
  <si>
    <t>AIX EN PROVENCE</t>
  </si>
  <si>
    <t>02/11/1977</t>
  </si>
  <si>
    <t>DARIBAN</t>
  </si>
  <si>
    <t>Delphine</t>
  </si>
  <si>
    <t>03350</t>
  </si>
  <si>
    <t>GARI</t>
  </si>
  <si>
    <t>03/10/1970</t>
  </si>
  <si>
    <t>DARIBERT</t>
  </si>
  <si>
    <t>Elise</t>
  </si>
  <si>
    <t>42300</t>
  </si>
  <si>
    <t>ST CHAMOND</t>
  </si>
  <si>
    <t>05/10/1980</t>
  </si>
  <si>
    <t>DE TACIS</t>
  </si>
  <si>
    <t>Lionel</t>
  </si>
  <si>
    <t>06/05/1973</t>
  </si>
  <si>
    <t>DITRUCHET</t>
  </si>
  <si>
    <t>Céline</t>
  </si>
  <si>
    <t>28000</t>
  </si>
  <si>
    <t>MONTELIMAR</t>
  </si>
  <si>
    <t>23/12/1978</t>
  </si>
  <si>
    <t>DOMINICCI</t>
  </si>
  <si>
    <t>Renaud</t>
  </si>
  <si>
    <t>DOUARON</t>
  </si>
  <si>
    <t>13/04/1978</t>
  </si>
  <si>
    <t>DUHAMEL</t>
  </si>
  <si>
    <t>Bénédicte</t>
  </si>
  <si>
    <t>Bruno</t>
  </si>
  <si>
    <t>DURAND</t>
  </si>
  <si>
    <t>84210</t>
  </si>
  <si>
    <t>CAVAILLON</t>
  </si>
  <si>
    <t>ESCUDERO</t>
  </si>
  <si>
    <t>Louis</t>
  </si>
  <si>
    <t>05/02/1945</t>
  </si>
  <si>
    <t>FAUCHON</t>
  </si>
  <si>
    <t>Nicolas</t>
  </si>
  <si>
    <t>FAVIER</t>
  </si>
  <si>
    <t>Rémy</t>
  </si>
  <si>
    <t>05400</t>
  </si>
  <si>
    <t>GUILLESTRE</t>
  </si>
  <si>
    <t>07/06/1987</t>
  </si>
  <si>
    <t>FERNANDEZ</t>
  </si>
  <si>
    <t>Frédéric</t>
  </si>
  <si>
    <t>FLECHON</t>
  </si>
  <si>
    <t>FOURNEY</t>
  </si>
  <si>
    <t>GARRIGUET</t>
  </si>
  <si>
    <t>GAUREL</t>
  </si>
  <si>
    <t>13/09/1954</t>
  </si>
  <si>
    <t>GIBON</t>
  </si>
  <si>
    <t>GUIGONNET</t>
  </si>
  <si>
    <t>01/02/1969</t>
  </si>
  <si>
    <t>HANS</t>
  </si>
  <si>
    <t>07000</t>
  </si>
  <si>
    <t>PRIVAS</t>
  </si>
  <si>
    <t>HUVE</t>
  </si>
  <si>
    <t>IURI</t>
  </si>
  <si>
    <t>JAWEIN</t>
  </si>
  <si>
    <t>74700</t>
  </si>
  <si>
    <t>SALLANCHES</t>
  </si>
  <si>
    <t>05/09/1968</t>
  </si>
  <si>
    <t>JOUANNIC</t>
  </si>
  <si>
    <t>Sophie</t>
  </si>
  <si>
    <t>JOURNE</t>
  </si>
  <si>
    <t>38500</t>
  </si>
  <si>
    <t>LA VERPILLIERE</t>
  </si>
  <si>
    <t>06/05/1950</t>
  </si>
  <si>
    <t>JUNG</t>
  </si>
  <si>
    <t>07/06/1942</t>
  </si>
  <si>
    <t>LAPORTE</t>
  </si>
  <si>
    <t>07/09/1964</t>
  </si>
  <si>
    <t>LEMETTRE</t>
  </si>
  <si>
    <t>Patrick</t>
  </si>
  <si>
    <t>07/11/1970</t>
  </si>
  <si>
    <t>LETARGUI</t>
  </si>
  <si>
    <t>13070</t>
  </si>
  <si>
    <t>ARLES</t>
  </si>
  <si>
    <t>LIAUTAUD</t>
  </si>
  <si>
    <t>CERILLY</t>
  </si>
  <si>
    <t>LOTELIER</t>
  </si>
  <si>
    <t>MALOT</t>
  </si>
  <si>
    <t>MARGUIER</t>
  </si>
  <si>
    <t>Corinne</t>
  </si>
  <si>
    <t>MARTIN</t>
  </si>
  <si>
    <t>03/06/1976</t>
  </si>
  <si>
    <t>MAZZARA</t>
  </si>
  <si>
    <t>MONBEL</t>
  </si>
  <si>
    <t>84300</t>
  </si>
  <si>
    <t>MONTEUX</t>
  </si>
  <si>
    <t>MONIN</t>
  </si>
  <si>
    <t>Christel</t>
  </si>
  <si>
    <t>MOREL</t>
  </si>
  <si>
    <t>Marc</t>
  </si>
  <si>
    <t>06/05/1971</t>
  </si>
  <si>
    <t>PABION</t>
  </si>
  <si>
    <t>05300</t>
  </si>
  <si>
    <t>St CLEMENT</t>
  </si>
  <si>
    <t>PENSU</t>
  </si>
  <si>
    <t>Christian</t>
  </si>
  <si>
    <t>PUIRICARD</t>
  </si>
  <si>
    <t>PICHON</t>
  </si>
  <si>
    <t>Catherine</t>
  </si>
  <si>
    <t>POUILLON</t>
  </si>
  <si>
    <t>Sylvie</t>
  </si>
  <si>
    <t>PRUDHOMME</t>
  </si>
  <si>
    <t>38450</t>
  </si>
  <si>
    <t>BOURGOIN</t>
  </si>
  <si>
    <t>12/07/1973</t>
  </si>
  <si>
    <t>ROCHEFORT</t>
  </si>
  <si>
    <t>ROQUES</t>
  </si>
  <si>
    <t>05/02/1964</t>
  </si>
  <si>
    <t>SANIEL</t>
  </si>
  <si>
    <t>Jean-Louis</t>
  </si>
  <si>
    <t>SOLER</t>
  </si>
  <si>
    <t>SOREL</t>
  </si>
  <si>
    <t>TARISSE</t>
  </si>
  <si>
    <t>TRONQUET</t>
  </si>
  <si>
    <t>TRUCHET</t>
  </si>
  <si>
    <t>Jean-Pierre</t>
  </si>
  <si>
    <t>TURC</t>
  </si>
  <si>
    <t>Aline</t>
  </si>
  <si>
    <t>13/09/1957</t>
  </si>
  <si>
    <t>ENFANTS</t>
  </si>
  <si>
    <t>PRODUCTION</t>
  </si>
  <si>
    <t>MARKETING</t>
  </si>
  <si>
    <t>COMPTA</t>
  </si>
  <si>
    <t>R &amp; D</t>
  </si>
  <si>
    <t>DIRECTION</t>
  </si>
  <si>
    <t>QUALITE</t>
  </si>
  <si>
    <t>RH</t>
  </si>
  <si>
    <t>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</si>
</sst>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1]_-;\-* #,##0.00\ [$€-1]_-;_-* &quot;-&quot;??\ [$€-1]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3" fillId="0" borderId="1" xfId="2" applyFont="1" applyBorder="1"/>
    <xf numFmtId="0" fontId="2" fillId="2" borderId="1" xfId="2" applyFill="1" applyBorder="1"/>
    <xf numFmtId="0" fontId="3" fillId="0" borderId="2" xfId="2" applyFont="1" applyBorder="1"/>
    <xf numFmtId="0" fontId="2" fillId="2" borderId="2" xfId="2" applyFill="1" applyBorder="1"/>
    <xf numFmtId="0" fontId="3" fillId="0" borderId="3" xfId="2" applyFont="1" applyBorder="1"/>
    <xf numFmtId="0" fontId="2" fillId="2" borderId="3" xfId="2" applyFill="1" applyBorder="1"/>
    <xf numFmtId="0" fontId="3" fillId="0" borderId="4" xfId="2" applyFont="1" applyBorder="1"/>
    <xf numFmtId="0" fontId="2" fillId="2" borderId="4" xfId="2" applyFill="1" applyBorder="1"/>
    <xf numFmtId="0" fontId="3" fillId="3" borderId="6" xfId="2" applyFont="1" applyFill="1" applyBorder="1" applyAlignment="1">
      <alignment horizontal="center"/>
    </xf>
    <xf numFmtId="0" fontId="3" fillId="0" borderId="6" xfId="2" applyFont="1" applyBorder="1"/>
    <xf numFmtId="0" fontId="3" fillId="0" borderId="0" xfId="3"/>
    <xf numFmtId="0" fontId="5" fillId="4" borderId="6" xfId="5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 wrapText="1"/>
    </xf>
    <xf numFmtId="0" fontId="5" fillId="0" borderId="6" xfId="5" applyFont="1" applyFill="1" applyBorder="1" applyAlignment="1">
      <alignment horizontal="right" wrapText="1"/>
    </xf>
    <xf numFmtId="0" fontId="5" fillId="0" borderId="6" xfId="5" applyFont="1" applyFill="1" applyBorder="1" applyAlignment="1">
      <alignment wrapText="1"/>
    </xf>
    <xf numFmtId="14" fontId="5" fillId="0" borderId="6" xfId="5" applyNumberFormat="1" applyFont="1" applyFill="1" applyBorder="1" applyAlignment="1">
      <alignment horizontal="right" wrapText="1"/>
    </xf>
    <xf numFmtId="0" fontId="3" fillId="0" borderId="0" xfId="3" applyBorder="1"/>
    <xf numFmtId="0" fontId="0" fillId="5" borderId="6" xfId="0" applyFill="1" applyBorder="1" applyAlignment="1">
      <alignment horizontal="center" vertical="center" wrapText="1"/>
    </xf>
    <xf numFmtId="43" fontId="5" fillId="4" borderId="6" xfId="1" applyFont="1" applyFill="1" applyBorder="1" applyAlignment="1">
      <alignment horizontal="center" vertical="center" wrapText="1"/>
    </xf>
    <xf numFmtId="0" fontId="0" fillId="0" borderId="6" xfId="0" applyBorder="1"/>
    <xf numFmtId="164" fontId="3" fillId="0" borderId="6" xfId="4" applyBorder="1"/>
    <xf numFmtId="0" fontId="0" fillId="0" borderId="6" xfId="0" applyNumberFormat="1" applyBorder="1"/>
    <xf numFmtId="0" fontId="3" fillId="0" borderId="5" xfId="2" applyFont="1" applyFill="1" applyBorder="1" applyAlignment="1">
      <alignment horizontal="center"/>
    </xf>
  </cellXfs>
  <cellStyles count="32">
    <cellStyle name="Euro" xfId="4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Milliers" xfId="1" builtinId="3"/>
    <cellStyle name="Normal" xfId="0" builtinId="0"/>
    <cellStyle name="Normal 2" xfId="2"/>
    <cellStyle name="Normal 2 2" xfId="3"/>
    <cellStyle name="Normal_Feuil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1"/>
  <sheetViews>
    <sheetView tabSelected="1" topLeftCell="A5" zoomScale="160" zoomScaleNormal="160" zoomScalePageLayoutView="160" workbookViewId="0">
      <selection activeCell="C7" sqref="C7"/>
    </sheetView>
  </sheetViews>
  <sheetFormatPr baseColWidth="10" defaultColWidth="10.796875" defaultRowHeight="12.85" x14ac:dyDescent="0.35"/>
  <cols>
    <col min="1" max="1" width="21.6640625" style="1" bestFit="1" customWidth="1"/>
    <col min="2" max="2" width="20.46484375" style="1" bestFit="1" customWidth="1"/>
    <col min="3" max="3" width="19.46484375" style="1" customWidth="1"/>
    <col min="4" max="5" width="10.796875" style="1"/>
    <col min="6" max="6" width="6.6640625" style="1" bestFit="1" customWidth="1"/>
    <col min="7" max="16384" width="10.796875" style="1"/>
  </cols>
  <sheetData>
    <row r="2" spans="1:3" ht="13.2" thickBot="1" x14ac:dyDescent="0.4"/>
    <row r="3" spans="1:3" ht="13.2" thickBot="1" x14ac:dyDescent="0.4">
      <c r="B3" s="2" t="s">
        <v>8</v>
      </c>
      <c r="C3" s="3" t="s">
        <v>132</v>
      </c>
    </row>
    <row r="4" spans="1:3" ht="13.2" thickBot="1" x14ac:dyDescent="0.4"/>
    <row r="5" spans="1:3" x14ac:dyDescent="0.35">
      <c r="B5" s="4" t="s">
        <v>296</v>
      </c>
      <c r="C5" s="5" t="str">
        <f>VLOOKUP($C$3,Salarié!$A$3:$I$86,7,FALSE)</f>
        <v>PRODUCTION</v>
      </c>
    </row>
    <row r="6" spans="1:3" x14ac:dyDescent="0.35">
      <c r="B6" s="6" t="s">
        <v>9</v>
      </c>
      <c r="C6" s="7">
        <f>VLOOKUP($C$3,Salarié!$A$3:$I$86,9,FALSE)</f>
        <v>1</v>
      </c>
    </row>
    <row r="7" spans="1:3" ht="13.2" thickBot="1" x14ac:dyDescent="0.4">
      <c r="B7" s="8" t="s">
        <v>10</v>
      </c>
      <c r="C7" s="9">
        <f>VLOOKUP($C$3,Salarié!$A$3:$I$86,8,FALSE)</f>
        <v>3260</v>
      </c>
    </row>
    <row r="8" spans="1:3" ht="13.2" thickBot="1" x14ac:dyDescent="0.4"/>
    <row r="9" spans="1:3" ht="13.2" thickBot="1" x14ac:dyDescent="0.4">
      <c r="A9" s="1" t="s">
        <v>0</v>
      </c>
      <c r="B9" s="2" t="s">
        <v>11</v>
      </c>
      <c r="C9" s="3" t="str">
        <f>IF(C7&lt;500,C17,IF(C7&lt;1000,C18,IF(C7&lt;1300,C19,IF(C7&lt;3500,C20,C21))))</f>
        <v>Normal</v>
      </c>
    </row>
    <row r="10" spans="1:3" ht="13.2" thickBot="1" x14ac:dyDescent="0.4"/>
    <row r="11" spans="1:3" ht="13.2" thickBot="1" x14ac:dyDescent="0.4">
      <c r="A11" s="1" t="s">
        <v>1</v>
      </c>
      <c r="B11" s="2" t="s">
        <v>12</v>
      </c>
      <c r="C11" s="3" t="str">
        <f>VLOOKUP($C$7,B24:C28,2,TRUE)</f>
        <v>Normal</v>
      </c>
    </row>
    <row r="12" spans="1:3" ht="13.2" thickBot="1" x14ac:dyDescent="0.4">
      <c r="A12" s="1" t="s">
        <v>13</v>
      </c>
      <c r="B12" s="2" t="s">
        <v>12</v>
      </c>
      <c r="C12" s="3" t="str">
        <f>HLOOKUP($C$7,C30:G31,2,TRUE)</f>
        <v>Normal</v>
      </c>
    </row>
    <row r="15" spans="1:3" x14ac:dyDescent="0.35">
      <c r="B15" s="24" t="s">
        <v>11</v>
      </c>
      <c r="C15" s="24"/>
    </row>
    <row r="16" spans="1:3" x14ac:dyDescent="0.35">
      <c r="B16" s="10" t="s">
        <v>16</v>
      </c>
      <c r="C16" s="10" t="s">
        <v>2</v>
      </c>
    </row>
    <row r="17" spans="2:7" x14ac:dyDescent="0.35">
      <c r="B17" s="11" t="s">
        <v>15</v>
      </c>
      <c r="C17" s="11" t="s">
        <v>3</v>
      </c>
    </row>
    <row r="18" spans="2:7" x14ac:dyDescent="0.35">
      <c r="B18" s="11" t="s">
        <v>17</v>
      </c>
      <c r="C18" s="11" t="s">
        <v>4</v>
      </c>
    </row>
    <row r="19" spans="2:7" x14ac:dyDescent="0.35">
      <c r="B19" s="11" t="s">
        <v>18</v>
      </c>
      <c r="C19" s="11" t="s">
        <v>5</v>
      </c>
    </row>
    <row r="20" spans="2:7" x14ac:dyDescent="0.35">
      <c r="B20" s="11" t="s">
        <v>19</v>
      </c>
      <c r="C20" s="11" t="s">
        <v>6</v>
      </c>
    </row>
    <row r="21" spans="2:7" x14ac:dyDescent="0.35">
      <c r="B21" s="11" t="s">
        <v>20</v>
      </c>
      <c r="C21" s="11" t="s">
        <v>7</v>
      </c>
    </row>
    <row r="23" spans="2:7" x14ac:dyDescent="0.35">
      <c r="B23" s="10" t="s">
        <v>16</v>
      </c>
      <c r="C23" s="10" t="s">
        <v>2</v>
      </c>
    </row>
    <row r="24" spans="2:7" x14ac:dyDescent="0.35">
      <c r="B24" s="11">
        <v>0</v>
      </c>
      <c r="C24" s="11" t="s">
        <v>3</v>
      </c>
    </row>
    <row r="25" spans="2:7" x14ac:dyDescent="0.35">
      <c r="B25" s="11">
        <v>500</v>
      </c>
      <c r="C25" s="11" t="s">
        <v>4</v>
      </c>
    </row>
    <row r="26" spans="2:7" x14ac:dyDescent="0.35">
      <c r="B26" s="11">
        <v>1000</v>
      </c>
      <c r="C26" s="11" t="s">
        <v>5</v>
      </c>
    </row>
    <row r="27" spans="2:7" x14ac:dyDescent="0.35">
      <c r="B27" s="11">
        <v>1300</v>
      </c>
      <c r="C27" s="11" t="s">
        <v>6</v>
      </c>
    </row>
    <row r="28" spans="2:7" x14ac:dyDescent="0.35">
      <c r="B28" s="11">
        <v>3500</v>
      </c>
      <c r="C28" s="11" t="s">
        <v>7</v>
      </c>
    </row>
    <row r="30" spans="2:7" x14ac:dyDescent="0.35">
      <c r="B30" s="10" t="s">
        <v>16</v>
      </c>
      <c r="C30" s="11">
        <v>0</v>
      </c>
      <c r="D30" s="11">
        <v>500</v>
      </c>
      <c r="E30" s="11">
        <v>1000</v>
      </c>
      <c r="F30" s="11">
        <v>1300</v>
      </c>
      <c r="G30" s="11">
        <v>3500</v>
      </c>
    </row>
    <row r="31" spans="2:7" x14ac:dyDescent="0.35">
      <c r="B31" s="10" t="s">
        <v>2</v>
      </c>
      <c r="C31" s="11" t="s">
        <v>3</v>
      </c>
      <c r="D31" s="11" t="s">
        <v>4</v>
      </c>
      <c r="E31" s="11" t="s">
        <v>5</v>
      </c>
      <c r="F31" s="11" t="s">
        <v>6</v>
      </c>
      <c r="G31" s="11" t="s">
        <v>7</v>
      </c>
    </row>
  </sheetData>
  <mergeCells count="1">
    <mergeCell ref="B15:C15"/>
  </mergeCells>
  <pageMargins left="0.7" right="0.7" top="0.75" bottom="0.75" header="0.3" footer="0.3"/>
  <pageSetup paperSize="9" orientation="portrait" horizontalDpi="4294967292" verticalDpi="4294967292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Salarié!$A$3:$A$86</xm:f>
          </x14:formula1>
          <xm:sqref>C3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"/>
  <sheetViews>
    <sheetView showGridLines="0" topLeftCell="A3" workbookViewId="0">
      <selection activeCell="G73" sqref="G73"/>
    </sheetView>
  </sheetViews>
  <sheetFormatPr baseColWidth="10" defaultRowHeight="12.75" customHeight="1" x14ac:dyDescent="0.35"/>
  <cols>
    <col min="1" max="1" width="14" style="18" bestFit="1" customWidth="1"/>
    <col min="2" max="2" width="10.33203125" style="18" bestFit="1" customWidth="1"/>
    <col min="3" max="3" width="5.796875" style="18" bestFit="1" customWidth="1"/>
    <col min="4" max="4" width="6" style="18" bestFit="1" customWidth="1"/>
    <col min="5" max="5" width="20.6640625" style="18" bestFit="1" customWidth="1"/>
    <col min="6" max="6" width="10.1328125" style="18" bestFit="1" customWidth="1"/>
    <col min="7" max="7" width="13" style="18" bestFit="1" customWidth="1"/>
    <col min="8" max="8" width="10.796875" style="18" bestFit="1" customWidth="1"/>
    <col min="9" max="10" width="9.46484375" style="18" bestFit="1" customWidth="1"/>
    <col min="11" max="11" width="10.796875" style="18"/>
    <col min="12" max="12" width="9.33203125" style="18" bestFit="1" customWidth="1"/>
    <col min="13" max="13" width="5.796875" style="18" bestFit="1" customWidth="1"/>
    <col min="14" max="14" width="6" style="18" bestFit="1" customWidth="1"/>
    <col min="15" max="15" width="12.6640625" style="18" customWidth="1"/>
    <col min="16" max="16" width="10.1328125" style="18" bestFit="1" customWidth="1"/>
    <col min="17" max="17" width="13" style="18" bestFit="1" customWidth="1"/>
    <col min="18" max="254" width="10.796875" style="18"/>
    <col min="255" max="255" width="12.33203125" style="18" customWidth="1"/>
    <col min="256" max="256" width="14" style="18" bestFit="1" customWidth="1"/>
    <col min="257" max="257" width="10.33203125" style="18" bestFit="1" customWidth="1"/>
    <col min="258" max="258" width="5.796875" style="18" bestFit="1" customWidth="1"/>
    <col min="259" max="259" width="6" style="18" bestFit="1" customWidth="1"/>
    <col min="260" max="260" width="20.6640625" style="18" bestFit="1" customWidth="1"/>
    <col min="261" max="261" width="10.1328125" style="18" bestFit="1" customWidth="1"/>
    <col min="262" max="262" width="10.796875" style="18"/>
    <col min="263" max="263" width="13" style="18" bestFit="1" customWidth="1"/>
    <col min="264" max="264" width="8.796875" style="18" bestFit="1" customWidth="1"/>
    <col min="265" max="265" width="1.33203125" style="18" customWidth="1"/>
    <col min="266" max="266" width="9.46484375" style="18" bestFit="1" customWidth="1"/>
    <col min="267" max="267" width="10.796875" style="18"/>
    <col min="268" max="268" width="9.33203125" style="18" bestFit="1" customWidth="1"/>
    <col min="269" max="269" width="5.796875" style="18" bestFit="1" customWidth="1"/>
    <col min="270" max="270" width="6" style="18" bestFit="1" customWidth="1"/>
    <col min="271" max="271" width="12.6640625" style="18" customWidth="1"/>
    <col min="272" max="272" width="10.1328125" style="18" bestFit="1" customWidth="1"/>
    <col min="273" max="273" width="13" style="18" bestFit="1" customWidth="1"/>
    <col min="274" max="510" width="10.796875" style="18"/>
    <col min="511" max="511" width="12.33203125" style="18" customWidth="1"/>
    <col min="512" max="512" width="14" style="18" bestFit="1" customWidth="1"/>
    <col min="513" max="513" width="10.33203125" style="18" bestFit="1" customWidth="1"/>
    <col min="514" max="514" width="5.796875" style="18" bestFit="1" customWidth="1"/>
    <col min="515" max="515" width="6" style="18" bestFit="1" customWidth="1"/>
    <col min="516" max="516" width="20.6640625" style="18" bestFit="1" customWidth="1"/>
    <col min="517" max="517" width="10.1328125" style="18" bestFit="1" customWidth="1"/>
    <col min="518" max="518" width="10.796875" style="18"/>
    <col min="519" max="519" width="13" style="18" bestFit="1" customWidth="1"/>
    <col min="520" max="520" width="8.796875" style="18" bestFit="1" customWidth="1"/>
    <col min="521" max="521" width="1.33203125" style="18" customWidth="1"/>
    <col min="522" max="522" width="9.46484375" style="18" bestFit="1" customWidth="1"/>
    <col min="523" max="523" width="10.796875" style="18"/>
    <col min="524" max="524" width="9.33203125" style="18" bestFit="1" customWidth="1"/>
    <col min="525" max="525" width="5.796875" style="18" bestFit="1" customWidth="1"/>
    <col min="526" max="526" width="6" style="18" bestFit="1" customWidth="1"/>
    <col min="527" max="527" width="12.6640625" style="18" customWidth="1"/>
    <col min="528" max="528" width="10.1328125" style="18" bestFit="1" customWidth="1"/>
    <col min="529" max="529" width="13" style="18" bestFit="1" customWidth="1"/>
    <col min="530" max="766" width="10.796875" style="18"/>
    <col min="767" max="767" width="12.33203125" style="18" customWidth="1"/>
    <col min="768" max="768" width="14" style="18" bestFit="1" customWidth="1"/>
    <col min="769" max="769" width="10.33203125" style="18" bestFit="1" customWidth="1"/>
    <col min="770" max="770" width="5.796875" style="18" bestFit="1" customWidth="1"/>
    <col min="771" max="771" width="6" style="18" bestFit="1" customWidth="1"/>
    <col min="772" max="772" width="20.6640625" style="18" bestFit="1" customWidth="1"/>
    <col min="773" max="773" width="10.1328125" style="18" bestFit="1" customWidth="1"/>
    <col min="774" max="774" width="10.796875" style="18"/>
    <col min="775" max="775" width="13" style="18" bestFit="1" customWidth="1"/>
    <col min="776" max="776" width="8.796875" style="18" bestFit="1" customWidth="1"/>
    <col min="777" max="777" width="1.33203125" style="18" customWidth="1"/>
    <col min="778" max="778" width="9.46484375" style="18" bestFit="1" customWidth="1"/>
    <col min="779" max="779" width="10.796875" style="18"/>
    <col min="780" max="780" width="9.33203125" style="18" bestFit="1" customWidth="1"/>
    <col min="781" max="781" width="5.796875" style="18" bestFit="1" customWidth="1"/>
    <col min="782" max="782" width="6" style="18" bestFit="1" customWidth="1"/>
    <col min="783" max="783" width="12.6640625" style="18" customWidth="1"/>
    <col min="784" max="784" width="10.1328125" style="18" bestFit="1" customWidth="1"/>
    <col min="785" max="785" width="13" style="18" bestFit="1" customWidth="1"/>
    <col min="786" max="1022" width="10.796875" style="18"/>
    <col min="1023" max="1023" width="12.33203125" style="18" customWidth="1"/>
    <col min="1024" max="1024" width="14" style="18" bestFit="1" customWidth="1"/>
    <col min="1025" max="1025" width="10.33203125" style="18" bestFit="1" customWidth="1"/>
    <col min="1026" max="1026" width="5.796875" style="18" bestFit="1" customWidth="1"/>
    <col min="1027" max="1027" width="6" style="18" bestFit="1" customWidth="1"/>
    <col min="1028" max="1028" width="20.6640625" style="18" bestFit="1" customWidth="1"/>
    <col min="1029" max="1029" width="10.1328125" style="18" bestFit="1" customWidth="1"/>
    <col min="1030" max="1030" width="10.796875" style="18"/>
    <col min="1031" max="1031" width="13" style="18" bestFit="1" customWidth="1"/>
    <col min="1032" max="1032" width="8.796875" style="18" bestFit="1" customWidth="1"/>
    <col min="1033" max="1033" width="1.33203125" style="18" customWidth="1"/>
    <col min="1034" max="1034" width="9.46484375" style="18" bestFit="1" customWidth="1"/>
    <col min="1035" max="1035" width="10.796875" style="18"/>
    <col min="1036" max="1036" width="9.33203125" style="18" bestFit="1" customWidth="1"/>
    <col min="1037" max="1037" width="5.796875" style="18" bestFit="1" customWidth="1"/>
    <col min="1038" max="1038" width="6" style="18" bestFit="1" customWidth="1"/>
    <col min="1039" max="1039" width="12.6640625" style="18" customWidth="1"/>
    <col min="1040" max="1040" width="10.1328125" style="18" bestFit="1" customWidth="1"/>
    <col min="1041" max="1041" width="13" style="18" bestFit="1" customWidth="1"/>
    <col min="1042" max="1278" width="10.796875" style="18"/>
    <col min="1279" max="1279" width="12.33203125" style="18" customWidth="1"/>
    <col min="1280" max="1280" width="14" style="18" bestFit="1" customWidth="1"/>
    <col min="1281" max="1281" width="10.33203125" style="18" bestFit="1" customWidth="1"/>
    <col min="1282" max="1282" width="5.796875" style="18" bestFit="1" customWidth="1"/>
    <col min="1283" max="1283" width="6" style="18" bestFit="1" customWidth="1"/>
    <col min="1284" max="1284" width="20.6640625" style="18" bestFit="1" customWidth="1"/>
    <col min="1285" max="1285" width="10.1328125" style="18" bestFit="1" customWidth="1"/>
    <col min="1286" max="1286" width="10.796875" style="18"/>
    <col min="1287" max="1287" width="13" style="18" bestFit="1" customWidth="1"/>
    <col min="1288" max="1288" width="8.796875" style="18" bestFit="1" customWidth="1"/>
    <col min="1289" max="1289" width="1.33203125" style="18" customWidth="1"/>
    <col min="1290" max="1290" width="9.46484375" style="18" bestFit="1" customWidth="1"/>
    <col min="1291" max="1291" width="10.796875" style="18"/>
    <col min="1292" max="1292" width="9.33203125" style="18" bestFit="1" customWidth="1"/>
    <col min="1293" max="1293" width="5.796875" style="18" bestFit="1" customWidth="1"/>
    <col min="1294" max="1294" width="6" style="18" bestFit="1" customWidth="1"/>
    <col min="1295" max="1295" width="12.6640625" style="18" customWidth="1"/>
    <col min="1296" max="1296" width="10.1328125" style="18" bestFit="1" customWidth="1"/>
    <col min="1297" max="1297" width="13" style="18" bestFit="1" customWidth="1"/>
    <col min="1298" max="1534" width="10.796875" style="18"/>
    <col min="1535" max="1535" width="12.33203125" style="18" customWidth="1"/>
    <col min="1536" max="1536" width="14" style="18" bestFit="1" customWidth="1"/>
    <col min="1537" max="1537" width="10.33203125" style="18" bestFit="1" customWidth="1"/>
    <col min="1538" max="1538" width="5.796875" style="18" bestFit="1" customWidth="1"/>
    <col min="1539" max="1539" width="6" style="18" bestFit="1" customWidth="1"/>
    <col min="1540" max="1540" width="20.6640625" style="18" bestFit="1" customWidth="1"/>
    <col min="1541" max="1541" width="10.1328125" style="18" bestFit="1" customWidth="1"/>
    <col min="1542" max="1542" width="10.796875" style="18"/>
    <col min="1543" max="1543" width="13" style="18" bestFit="1" customWidth="1"/>
    <col min="1544" max="1544" width="8.796875" style="18" bestFit="1" customWidth="1"/>
    <col min="1545" max="1545" width="1.33203125" style="18" customWidth="1"/>
    <col min="1546" max="1546" width="9.46484375" style="18" bestFit="1" customWidth="1"/>
    <col min="1547" max="1547" width="10.796875" style="18"/>
    <col min="1548" max="1548" width="9.33203125" style="18" bestFit="1" customWidth="1"/>
    <col min="1549" max="1549" width="5.796875" style="18" bestFit="1" customWidth="1"/>
    <col min="1550" max="1550" width="6" style="18" bestFit="1" customWidth="1"/>
    <col min="1551" max="1551" width="12.6640625" style="18" customWidth="1"/>
    <col min="1552" max="1552" width="10.1328125" style="18" bestFit="1" customWidth="1"/>
    <col min="1553" max="1553" width="13" style="18" bestFit="1" customWidth="1"/>
    <col min="1554" max="1790" width="10.796875" style="18"/>
    <col min="1791" max="1791" width="12.33203125" style="18" customWidth="1"/>
    <col min="1792" max="1792" width="14" style="18" bestFit="1" customWidth="1"/>
    <col min="1793" max="1793" width="10.33203125" style="18" bestFit="1" customWidth="1"/>
    <col min="1794" max="1794" width="5.796875" style="18" bestFit="1" customWidth="1"/>
    <col min="1795" max="1795" width="6" style="18" bestFit="1" customWidth="1"/>
    <col min="1796" max="1796" width="20.6640625" style="18" bestFit="1" customWidth="1"/>
    <col min="1797" max="1797" width="10.1328125" style="18" bestFit="1" customWidth="1"/>
    <col min="1798" max="1798" width="10.796875" style="18"/>
    <col min="1799" max="1799" width="13" style="18" bestFit="1" customWidth="1"/>
    <col min="1800" max="1800" width="8.796875" style="18" bestFit="1" customWidth="1"/>
    <col min="1801" max="1801" width="1.33203125" style="18" customWidth="1"/>
    <col min="1802" max="1802" width="9.46484375" style="18" bestFit="1" customWidth="1"/>
    <col min="1803" max="1803" width="10.796875" style="18"/>
    <col min="1804" max="1804" width="9.33203125" style="18" bestFit="1" customWidth="1"/>
    <col min="1805" max="1805" width="5.796875" style="18" bestFit="1" customWidth="1"/>
    <col min="1806" max="1806" width="6" style="18" bestFit="1" customWidth="1"/>
    <col min="1807" max="1807" width="12.6640625" style="18" customWidth="1"/>
    <col min="1808" max="1808" width="10.1328125" style="18" bestFit="1" customWidth="1"/>
    <col min="1809" max="1809" width="13" style="18" bestFit="1" customWidth="1"/>
    <col min="1810" max="2046" width="10.796875" style="18"/>
    <col min="2047" max="2047" width="12.33203125" style="18" customWidth="1"/>
    <col min="2048" max="2048" width="14" style="18" bestFit="1" customWidth="1"/>
    <col min="2049" max="2049" width="10.33203125" style="18" bestFit="1" customWidth="1"/>
    <col min="2050" max="2050" width="5.796875" style="18" bestFit="1" customWidth="1"/>
    <col min="2051" max="2051" width="6" style="18" bestFit="1" customWidth="1"/>
    <col min="2052" max="2052" width="20.6640625" style="18" bestFit="1" customWidth="1"/>
    <col min="2053" max="2053" width="10.1328125" style="18" bestFit="1" customWidth="1"/>
    <col min="2054" max="2054" width="10.796875" style="18"/>
    <col min="2055" max="2055" width="13" style="18" bestFit="1" customWidth="1"/>
    <col min="2056" max="2056" width="8.796875" style="18" bestFit="1" customWidth="1"/>
    <col min="2057" max="2057" width="1.33203125" style="18" customWidth="1"/>
    <col min="2058" max="2058" width="9.46484375" style="18" bestFit="1" customWidth="1"/>
    <col min="2059" max="2059" width="10.796875" style="18"/>
    <col min="2060" max="2060" width="9.33203125" style="18" bestFit="1" customWidth="1"/>
    <col min="2061" max="2061" width="5.796875" style="18" bestFit="1" customWidth="1"/>
    <col min="2062" max="2062" width="6" style="18" bestFit="1" customWidth="1"/>
    <col min="2063" max="2063" width="12.6640625" style="18" customWidth="1"/>
    <col min="2064" max="2064" width="10.1328125" style="18" bestFit="1" customWidth="1"/>
    <col min="2065" max="2065" width="13" style="18" bestFit="1" customWidth="1"/>
    <col min="2066" max="2302" width="10.796875" style="18"/>
    <col min="2303" max="2303" width="12.33203125" style="18" customWidth="1"/>
    <col min="2304" max="2304" width="14" style="18" bestFit="1" customWidth="1"/>
    <col min="2305" max="2305" width="10.33203125" style="18" bestFit="1" customWidth="1"/>
    <col min="2306" max="2306" width="5.796875" style="18" bestFit="1" customWidth="1"/>
    <col min="2307" max="2307" width="6" style="18" bestFit="1" customWidth="1"/>
    <col min="2308" max="2308" width="20.6640625" style="18" bestFit="1" customWidth="1"/>
    <col min="2309" max="2309" width="10.1328125" style="18" bestFit="1" customWidth="1"/>
    <col min="2310" max="2310" width="10.796875" style="18"/>
    <col min="2311" max="2311" width="13" style="18" bestFit="1" customWidth="1"/>
    <col min="2312" max="2312" width="8.796875" style="18" bestFit="1" customWidth="1"/>
    <col min="2313" max="2313" width="1.33203125" style="18" customWidth="1"/>
    <col min="2314" max="2314" width="9.46484375" style="18" bestFit="1" customWidth="1"/>
    <col min="2315" max="2315" width="10.796875" style="18"/>
    <col min="2316" max="2316" width="9.33203125" style="18" bestFit="1" customWidth="1"/>
    <col min="2317" max="2317" width="5.796875" style="18" bestFit="1" customWidth="1"/>
    <col min="2318" max="2318" width="6" style="18" bestFit="1" customWidth="1"/>
    <col min="2319" max="2319" width="12.6640625" style="18" customWidth="1"/>
    <col min="2320" max="2320" width="10.1328125" style="18" bestFit="1" customWidth="1"/>
    <col min="2321" max="2321" width="13" style="18" bestFit="1" customWidth="1"/>
    <col min="2322" max="2558" width="10.796875" style="18"/>
    <col min="2559" max="2559" width="12.33203125" style="18" customWidth="1"/>
    <col min="2560" max="2560" width="14" style="18" bestFit="1" customWidth="1"/>
    <col min="2561" max="2561" width="10.33203125" style="18" bestFit="1" customWidth="1"/>
    <col min="2562" max="2562" width="5.796875" style="18" bestFit="1" customWidth="1"/>
    <col min="2563" max="2563" width="6" style="18" bestFit="1" customWidth="1"/>
    <col min="2564" max="2564" width="20.6640625" style="18" bestFit="1" customWidth="1"/>
    <col min="2565" max="2565" width="10.1328125" style="18" bestFit="1" customWidth="1"/>
    <col min="2566" max="2566" width="10.796875" style="18"/>
    <col min="2567" max="2567" width="13" style="18" bestFit="1" customWidth="1"/>
    <col min="2568" max="2568" width="8.796875" style="18" bestFit="1" customWidth="1"/>
    <col min="2569" max="2569" width="1.33203125" style="18" customWidth="1"/>
    <col min="2570" max="2570" width="9.46484375" style="18" bestFit="1" customWidth="1"/>
    <col min="2571" max="2571" width="10.796875" style="18"/>
    <col min="2572" max="2572" width="9.33203125" style="18" bestFit="1" customWidth="1"/>
    <col min="2573" max="2573" width="5.796875" style="18" bestFit="1" customWidth="1"/>
    <col min="2574" max="2574" width="6" style="18" bestFit="1" customWidth="1"/>
    <col min="2575" max="2575" width="12.6640625" style="18" customWidth="1"/>
    <col min="2576" max="2576" width="10.1328125" style="18" bestFit="1" customWidth="1"/>
    <col min="2577" max="2577" width="13" style="18" bestFit="1" customWidth="1"/>
    <col min="2578" max="2814" width="10.796875" style="18"/>
    <col min="2815" max="2815" width="12.33203125" style="18" customWidth="1"/>
    <col min="2816" max="2816" width="14" style="18" bestFit="1" customWidth="1"/>
    <col min="2817" max="2817" width="10.33203125" style="18" bestFit="1" customWidth="1"/>
    <col min="2818" max="2818" width="5.796875" style="18" bestFit="1" customWidth="1"/>
    <col min="2819" max="2819" width="6" style="18" bestFit="1" customWidth="1"/>
    <col min="2820" max="2820" width="20.6640625" style="18" bestFit="1" customWidth="1"/>
    <col min="2821" max="2821" width="10.1328125" style="18" bestFit="1" customWidth="1"/>
    <col min="2822" max="2822" width="10.796875" style="18"/>
    <col min="2823" max="2823" width="13" style="18" bestFit="1" customWidth="1"/>
    <col min="2824" max="2824" width="8.796875" style="18" bestFit="1" customWidth="1"/>
    <col min="2825" max="2825" width="1.33203125" style="18" customWidth="1"/>
    <col min="2826" max="2826" width="9.46484375" style="18" bestFit="1" customWidth="1"/>
    <col min="2827" max="2827" width="10.796875" style="18"/>
    <col min="2828" max="2828" width="9.33203125" style="18" bestFit="1" customWidth="1"/>
    <col min="2829" max="2829" width="5.796875" style="18" bestFit="1" customWidth="1"/>
    <col min="2830" max="2830" width="6" style="18" bestFit="1" customWidth="1"/>
    <col min="2831" max="2831" width="12.6640625" style="18" customWidth="1"/>
    <col min="2832" max="2832" width="10.1328125" style="18" bestFit="1" customWidth="1"/>
    <col min="2833" max="2833" width="13" style="18" bestFit="1" customWidth="1"/>
    <col min="2834" max="3070" width="10.796875" style="18"/>
    <col min="3071" max="3071" width="12.33203125" style="18" customWidth="1"/>
    <col min="3072" max="3072" width="14" style="18" bestFit="1" customWidth="1"/>
    <col min="3073" max="3073" width="10.33203125" style="18" bestFit="1" customWidth="1"/>
    <col min="3074" max="3074" width="5.796875" style="18" bestFit="1" customWidth="1"/>
    <col min="3075" max="3075" width="6" style="18" bestFit="1" customWidth="1"/>
    <col min="3076" max="3076" width="20.6640625" style="18" bestFit="1" customWidth="1"/>
    <col min="3077" max="3077" width="10.1328125" style="18" bestFit="1" customWidth="1"/>
    <col min="3078" max="3078" width="10.796875" style="18"/>
    <col min="3079" max="3079" width="13" style="18" bestFit="1" customWidth="1"/>
    <col min="3080" max="3080" width="8.796875" style="18" bestFit="1" customWidth="1"/>
    <col min="3081" max="3081" width="1.33203125" style="18" customWidth="1"/>
    <col min="3082" max="3082" width="9.46484375" style="18" bestFit="1" customWidth="1"/>
    <col min="3083" max="3083" width="10.796875" style="18"/>
    <col min="3084" max="3084" width="9.33203125" style="18" bestFit="1" customWidth="1"/>
    <col min="3085" max="3085" width="5.796875" style="18" bestFit="1" customWidth="1"/>
    <col min="3086" max="3086" width="6" style="18" bestFit="1" customWidth="1"/>
    <col min="3087" max="3087" width="12.6640625" style="18" customWidth="1"/>
    <col min="3088" max="3088" width="10.1328125" style="18" bestFit="1" customWidth="1"/>
    <col min="3089" max="3089" width="13" style="18" bestFit="1" customWidth="1"/>
    <col min="3090" max="3326" width="10.796875" style="18"/>
    <col min="3327" max="3327" width="12.33203125" style="18" customWidth="1"/>
    <col min="3328" max="3328" width="14" style="18" bestFit="1" customWidth="1"/>
    <col min="3329" max="3329" width="10.33203125" style="18" bestFit="1" customWidth="1"/>
    <col min="3330" max="3330" width="5.796875" style="18" bestFit="1" customWidth="1"/>
    <col min="3331" max="3331" width="6" style="18" bestFit="1" customWidth="1"/>
    <col min="3332" max="3332" width="20.6640625" style="18" bestFit="1" customWidth="1"/>
    <col min="3333" max="3333" width="10.1328125" style="18" bestFit="1" customWidth="1"/>
    <col min="3334" max="3334" width="10.796875" style="18"/>
    <col min="3335" max="3335" width="13" style="18" bestFit="1" customWidth="1"/>
    <col min="3336" max="3336" width="8.796875" style="18" bestFit="1" customWidth="1"/>
    <col min="3337" max="3337" width="1.33203125" style="18" customWidth="1"/>
    <col min="3338" max="3338" width="9.46484375" style="18" bestFit="1" customWidth="1"/>
    <col min="3339" max="3339" width="10.796875" style="18"/>
    <col min="3340" max="3340" width="9.33203125" style="18" bestFit="1" customWidth="1"/>
    <col min="3341" max="3341" width="5.796875" style="18" bestFit="1" customWidth="1"/>
    <col min="3342" max="3342" width="6" style="18" bestFit="1" customWidth="1"/>
    <col min="3343" max="3343" width="12.6640625" style="18" customWidth="1"/>
    <col min="3344" max="3344" width="10.1328125" style="18" bestFit="1" customWidth="1"/>
    <col min="3345" max="3345" width="13" style="18" bestFit="1" customWidth="1"/>
    <col min="3346" max="3582" width="10.796875" style="18"/>
    <col min="3583" max="3583" width="12.33203125" style="18" customWidth="1"/>
    <col min="3584" max="3584" width="14" style="18" bestFit="1" customWidth="1"/>
    <col min="3585" max="3585" width="10.33203125" style="18" bestFit="1" customWidth="1"/>
    <col min="3586" max="3586" width="5.796875" style="18" bestFit="1" customWidth="1"/>
    <col min="3587" max="3587" width="6" style="18" bestFit="1" customWidth="1"/>
    <col min="3588" max="3588" width="20.6640625" style="18" bestFit="1" customWidth="1"/>
    <col min="3589" max="3589" width="10.1328125" style="18" bestFit="1" customWidth="1"/>
    <col min="3590" max="3590" width="10.796875" style="18"/>
    <col min="3591" max="3591" width="13" style="18" bestFit="1" customWidth="1"/>
    <col min="3592" max="3592" width="8.796875" style="18" bestFit="1" customWidth="1"/>
    <col min="3593" max="3593" width="1.33203125" style="18" customWidth="1"/>
    <col min="3594" max="3594" width="9.46484375" style="18" bestFit="1" customWidth="1"/>
    <col min="3595" max="3595" width="10.796875" style="18"/>
    <col min="3596" max="3596" width="9.33203125" style="18" bestFit="1" customWidth="1"/>
    <col min="3597" max="3597" width="5.796875" style="18" bestFit="1" customWidth="1"/>
    <col min="3598" max="3598" width="6" style="18" bestFit="1" customWidth="1"/>
    <col min="3599" max="3599" width="12.6640625" style="18" customWidth="1"/>
    <col min="3600" max="3600" width="10.1328125" style="18" bestFit="1" customWidth="1"/>
    <col min="3601" max="3601" width="13" style="18" bestFit="1" customWidth="1"/>
    <col min="3602" max="3838" width="10.796875" style="18"/>
    <col min="3839" max="3839" width="12.33203125" style="18" customWidth="1"/>
    <col min="3840" max="3840" width="14" style="18" bestFit="1" customWidth="1"/>
    <col min="3841" max="3841" width="10.33203125" style="18" bestFit="1" customWidth="1"/>
    <col min="3842" max="3842" width="5.796875" style="18" bestFit="1" customWidth="1"/>
    <col min="3843" max="3843" width="6" style="18" bestFit="1" customWidth="1"/>
    <col min="3844" max="3844" width="20.6640625" style="18" bestFit="1" customWidth="1"/>
    <col min="3845" max="3845" width="10.1328125" style="18" bestFit="1" customWidth="1"/>
    <col min="3846" max="3846" width="10.796875" style="18"/>
    <col min="3847" max="3847" width="13" style="18" bestFit="1" customWidth="1"/>
    <col min="3848" max="3848" width="8.796875" style="18" bestFit="1" customWidth="1"/>
    <col min="3849" max="3849" width="1.33203125" style="18" customWidth="1"/>
    <col min="3850" max="3850" width="9.46484375" style="18" bestFit="1" customWidth="1"/>
    <col min="3851" max="3851" width="10.796875" style="18"/>
    <col min="3852" max="3852" width="9.33203125" style="18" bestFit="1" customWidth="1"/>
    <col min="3853" max="3853" width="5.796875" style="18" bestFit="1" customWidth="1"/>
    <col min="3854" max="3854" width="6" style="18" bestFit="1" customWidth="1"/>
    <col min="3855" max="3855" width="12.6640625" style="18" customWidth="1"/>
    <col min="3856" max="3856" width="10.1328125" style="18" bestFit="1" customWidth="1"/>
    <col min="3857" max="3857" width="13" style="18" bestFit="1" customWidth="1"/>
    <col min="3858" max="4094" width="10.796875" style="18"/>
    <col min="4095" max="4095" width="12.33203125" style="18" customWidth="1"/>
    <col min="4096" max="4096" width="14" style="18" bestFit="1" customWidth="1"/>
    <col min="4097" max="4097" width="10.33203125" style="18" bestFit="1" customWidth="1"/>
    <col min="4098" max="4098" width="5.796875" style="18" bestFit="1" customWidth="1"/>
    <col min="4099" max="4099" width="6" style="18" bestFit="1" customWidth="1"/>
    <col min="4100" max="4100" width="20.6640625" style="18" bestFit="1" customWidth="1"/>
    <col min="4101" max="4101" width="10.1328125" style="18" bestFit="1" customWidth="1"/>
    <col min="4102" max="4102" width="10.796875" style="18"/>
    <col min="4103" max="4103" width="13" style="18" bestFit="1" customWidth="1"/>
    <col min="4104" max="4104" width="8.796875" style="18" bestFit="1" customWidth="1"/>
    <col min="4105" max="4105" width="1.33203125" style="18" customWidth="1"/>
    <col min="4106" max="4106" width="9.46484375" style="18" bestFit="1" customWidth="1"/>
    <col min="4107" max="4107" width="10.796875" style="18"/>
    <col min="4108" max="4108" width="9.33203125" style="18" bestFit="1" customWidth="1"/>
    <col min="4109" max="4109" width="5.796875" style="18" bestFit="1" customWidth="1"/>
    <col min="4110" max="4110" width="6" style="18" bestFit="1" customWidth="1"/>
    <col min="4111" max="4111" width="12.6640625" style="18" customWidth="1"/>
    <col min="4112" max="4112" width="10.1328125" style="18" bestFit="1" customWidth="1"/>
    <col min="4113" max="4113" width="13" style="18" bestFit="1" customWidth="1"/>
    <col min="4114" max="4350" width="10.796875" style="18"/>
    <col min="4351" max="4351" width="12.33203125" style="18" customWidth="1"/>
    <col min="4352" max="4352" width="14" style="18" bestFit="1" customWidth="1"/>
    <col min="4353" max="4353" width="10.33203125" style="18" bestFit="1" customWidth="1"/>
    <col min="4354" max="4354" width="5.796875" style="18" bestFit="1" customWidth="1"/>
    <col min="4355" max="4355" width="6" style="18" bestFit="1" customWidth="1"/>
    <col min="4356" max="4356" width="20.6640625" style="18" bestFit="1" customWidth="1"/>
    <col min="4357" max="4357" width="10.1328125" style="18" bestFit="1" customWidth="1"/>
    <col min="4358" max="4358" width="10.796875" style="18"/>
    <col min="4359" max="4359" width="13" style="18" bestFit="1" customWidth="1"/>
    <col min="4360" max="4360" width="8.796875" style="18" bestFit="1" customWidth="1"/>
    <col min="4361" max="4361" width="1.33203125" style="18" customWidth="1"/>
    <col min="4362" max="4362" width="9.46484375" style="18" bestFit="1" customWidth="1"/>
    <col min="4363" max="4363" width="10.796875" style="18"/>
    <col min="4364" max="4364" width="9.33203125" style="18" bestFit="1" customWidth="1"/>
    <col min="4365" max="4365" width="5.796875" style="18" bestFit="1" customWidth="1"/>
    <col min="4366" max="4366" width="6" style="18" bestFit="1" customWidth="1"/>
    <col min="4367" max="4367" width="12.6640625" style="18" customWidth="1"/>
    <col min="4368" max="4368" width="10.1328125" style="18" bestFit="1" customWidth="1"/>
    <col min="4369" max="4369" width="13" style="18" bestFit="1" customWidth="1"/>
    <col min="4370" max="4606" width="10.796875" style="18"/>
    <col min="4607" max="4607" width="12.33203125" style="18" customWidth="1"/>
    <col min="4608" max="4608" width="14" style="18" bestFit="1" customWidth="1"/>
    <col min="4609" max="4609" width="10.33203125" style="18" bestFit="1" customWidth="1"/>
    <col min="4610" max="4610" width="5.796875" style="18" bestFit="1" customWidth="1"/>
    <col min="4611" max="4611" width="6" style="18" bestFit="1" customWidth="1"/>
    <col min="4612" max="4612" width="20.6640625" style="18" bestFit="1" customWidth="1"/>
    <col min="4613" max="4613" width="10.1328125" style="18" bestFit="1" customWidth="1"/>
    <col min="4614" max="4614" width="10.796875" style="18"/>
    <col min="4615" max="4615" width="13" style="18" bestFit="1" customWidth="1"/>
    <col min="4616" max="4616" width="8.796875" style="18" bestFit="1" customWidth="1"/>
    <col min="4617" max="4617" width="1.33203125" style="18" customWidth="1"/>
    <col min="4618" max="4618" width="9.46484375" style="18" bestFit="1" customWidth="1"/>
    <col min="4619" max="4619" width="10.796875" style="18"/>
    <col min="4620" max="4620" width="9.33203125" style="18" bestFit="1" customWidth="1"/>
    <col min="4621" max="4621" width="5.796875" style="18" bestFit="1" customWidth="1"/>
    <col min="4622" max="4622" width="6" style="18" bestFit="1" customWidth="1"/>
    <col min="4623" max="4623" width="12.6640625" style="18" customWidth="1"/>
    <col min="4624" max="4624" width="10.1328125" style="18" bestFit="1" customWidth="1"/>
    <col min="4625" max="4625" width="13" style="18" bestFit="1" customWidth="1"/>
    <col min="4626" max="4862" width="10.796875" style="18"/>
    <col min="4863" max="4863" width="12.33203125" style="18" customWidth="1"/>
    <col min="4864" max="4864" width="14" style="18" bestFit="1" customWidth="1"/>
    <col min="4865" max="4865" width="10.33203125" style="18" bestFit="1" customWidth="1"/>
    <col min="4866" max="4866" width="5.796875" style="18" bestFit="1" customWidth="1"/>
    <col min="4867" max="4867" width="6" style="18" bestFit="1" customWidth="1"/>
    <col min="4868" max="4868" width="20.6640625" style="18" bestFit="1" customWidth="1"/>
    <col min="4869" max="4869" width="10.1328125" style="18" bestFit="1" customWidth="1"/>
    <col min="4870" max="4870" width="10.796875" style="18"/>
    <col min="4871" max="4871" width="13" style="18" bestFit="1" customWidth="1"/>
    <col min="4872" max="4872" width="8.796875" style="18" bestFit="1" customWidth="1"/>
    <col min="4873" max="4873" width="1.33203125" style="18" customWidth="1"/>
    <col min="4874" max="4874" width="9.46484375" style="18" bestFit="1" customWidth="1"/>
    <col min="4875" max="4875" width="10.796875" style="18"/>
    <col min="4876" max="4876" width="9.33203125" style="18" bestFit="1" customWidth="1"/>
    <col min="4877" max="4877" width="5.796875" style="18" bestFit="1" customWidth="1"/>
    <col min="4878" max="4878" width="6" style="18" bestFit="1" customWidth="1"/>
    <col min="4879" max="4879" width="12.6640625" style="18" customWidth="1"/>
    <col min="4880" max="4880" width="10.1328125" style="18" bestFit="1" customWidth="1"/>
    <col min="4881" max="4881" width="13" style="18" bestFit="1" customWidth="1"/>
    <col min="4882" max="5118" width="10.796875" style="18"/>
    <col min="5119" max="5119" width="12.33203125" style="18" customWidth="1"/>
    <col min="5120" max="5120" width="14" style="18" bestFit="1" customWidth="1"/>
    <col min="5121" max="5121" width="10.33203125" style="18" bestFit="1" customWidth="1"/>
    <col min="5122" max="5122" width="5.796875" style="18" bestFit="1" customWidth="1"/>
    <col min="5123" max="5123" width="6" style="18" bestFit="1" customWidth="1"/>
    <col min="5124" max="5124" width="20.6640625" style="18" bestFit="1" customWidth="1"/>
    <col min="5125" max="5125" width="10.1328125" style="18" bestFit="1" customWidth="1"/>
    <col min="5126" max="5126" width="10.796875" style="18"/>
    <col min="5127" max="5127" width="13" style="18" bestFit="1" customWidth="1"/>
    <col min="5128" max="5128" width="8.796875" style="18" bestFit="1" customWidth="1"/>
    <col min="5129" max="5129" width="1.33203125" style="18" customWidth="1"/>
    <col min="5130" max="5130" width="9.46484375" style="18" bestFit="1" customWidth="1"/>
    <col min="5131" max="5131" width="10.796875" style="18"/>
    <col min="5132" max="5132" width="9.33203125" style="18" bestFit="1" customWidth="1"/>
    <col min="5133" max="5133" width="5.796875" style="18" bestFit="1" customWidth="1"/>
    <col min="5134" max="5134" width="6" style="18" bestFit="1" customWidth="1"/>
    <col min="5135" max="5135" width="12.6640625" style="18" customWidth="1"/>
    <col min="5136" max="5136" width="10.1328125" style="18" bestFit="1" customWidth="1"/>
    <col min="5137" max="5137" width="13" style="18" bestFit="1" customWidth="1"/>
    <col min="5138" max="5374" width="10.796875" style="18"/>
    <col min="5375" max="5375" width="12.33203125" style="18" customWidth="1"/>
    <col min="5376" max="5376" width="14" style="18" bestFit="1" customWidth="1"/>
    <col min="5377" max="5377" width="10.33203125" style="18" bestFit="1" customWidth="1"/>
    <col min="5378" max="5378" width="5.796875" style="18" bestFit="1" customWidth="1"/>
    <col min="5379" max="5379" width="6" style="18" bestFit="1" customWidth="1"/>
    <col min="5380" max="5380" width="20.6640625" style="18" bestFit="1" customWidth="1"/>
    <col min="5381" max="5381" width="10.1328125" style="18" bestFit="1" customWidth="1"/>
    <col min="5382" max="5382" width="10.796875" style="18"/>
    <col min="5383" max="5383" width="13" style="18" bestFit="1" customWidth="1"/>
    <col min="5384" max="5384" width="8.796875" style="18" bestFit="1" customWidth="1"/>
    <col min="5385" max="5385" width="1.33203125" style="18" customWidth="1"/>
    <col min="5386" max="5386" width="9.46484375" style="18" bestFit="1" customWidth="1"/>
    <col min="5387" max="5387" width="10.796875" style="18"/>
    <col min="5388" max="5388" width="9.33203125" style="18" bestFit="1" customWidth="1"/>
    <col min="5389" max="5389" width="5.796875" style="18" bestFit="1" customWidth="1"/>
    <col min="5390" max="5390" width="6" style="18" bestFit="1" customWidth="1"/>
    <col min="5391" max="5391" width="12.6640625" style="18" customWidth="1"/>
    <col min="5392" max="5392" width="10.1328125" style="18" bestFit="1" customWidth="1"/>
    <col min="5393" max="5393" width="13" style="18" bestFit="1" customWidth="1"/>
    <col min="5394" max="5630" width="10.796875" style="18"/>
    <col min="5631" max="5631" width="12.33203125" style="18" customWidth="1"/>
    <col min="5632" max="5632" width="14" style="18" bestFit="1" customWidth="1"/>
    <col min="5633" max="5633" width="10.33203125" style="18" bestFit="1" customWidth="1"/>
    <col min="5634" max="5634" width="5.796875" style="18" bestFit="1" customWidth="1"/>
    <col min="5635" max="5635" width="6" style="18" bestFit="1" customWidth="1"/>
    <col min="5636" max="5636" width="20.6640625" style="18" bestFit="1" customWidth="1"/>
    <col min="5637" max="5637" width="10.1328125" style="18" bestFit="1" customWidth="1"/>
    <col min="5638" max="5638" width="10.796875" style="18"/>
    <col min="5639" max="5639" width="13" style="18" bestFit="1" customWidth="1"/>
    <col min="5640" max="5640" width="8.796875" style="18" bestFit="1" customWidth="1"/>
    <col min="5641" max="5641" width="1.33203125" style="18" customWidth="1"/>
    <col min="5642" max="5642" width="9.46484375" style="18" bestFit="1" customWidth="1"/>
    <col min="5643" max="5643" width="10.796875" style="18"/>
    <col min="5644" max="5644" width="9.33203125" style="18" bestFit="1" customWidth="1"/>
    <col min="5645" max="5645" width="5.796875" style="18" bestFit="1" customWidth="1"/>
    <col min="5646" max="5646" width="6" style="18" bestFit="1" customWidth="1"/>
    <col min="5647" max="5647" width="12.6640625" style="18" customWidth="1"/>
    <col min="5648" max="5648" width="10.1328125" style="18" bestFit="1" customWidth="1"/>
    <col min="5649" max="5649" width="13" style="18" bestFit="1" customWidth="1"/>
    <col min="5650" max="5886" width="10.796875" style="18"/>
    <col min="5887" max="5887" width="12.33203125" style="18" customWidth="1"/>
    <col min="5888" max="5888" width="14" style="18" bestFit="1" customWidth="1"/>
    <col min="5889" max="5889" width="10.33203125" style="18" bestFit="1" customWidth="1"/>
    <col min="5890" max="5890" width="5.796875" style="18" bestFit="1" customWidth="1"/>
    <col min="5891" max="5891" width="6" style="18" bestFit="1" customWidth="1"/>
    <col min="5892" max="5892" width="20.6640625" style="18" bestFit="1" customWidth="1"/>
    <col min="5893" max="5893" width="10.1328125" style="18" bestFit="1" customWidth="1"/>
    <col min="5894" max="5894" width="10.796875" style="18"/>
    <col min="5895" max="5895" width="13" style="18" bestFit="1" customWidth="1"/>
    <col min="5896" max="5896" width="8.796875" style="18" bestFit="1" customWidth="1"/>
    <col min="5897" max="5897" width="1.33203125" style="18" customWidth="1"/>
    <col min="5898" max="5898" width="9.46484375" style="18" bestFit="1" customWidth="1"/>
    <col min="5899" max="5899" width="10.796875" style="18"/>
    <col min="5900" max="5900" width="9.33203125" style="18" bestFit="1" customWidth="1"/>
    <col min="5901" max="5901" width="5.796875" style="18" bestFit="1" customWidth="1"/>
    <col min="5902" max="5902" width="6" style="18" bestFit="1" customWidth="1"/>
    <col min="5903" max="5903" width="12.6640625" style="18" customWidth="1"/>
    <col min="5904" max="5904" width="10.1328125" style="18" bestFit="1" customWidth="1"/>
    <col min="5905" max="5905" width="13" style="18" bestFit="1" customWidth="1"/>
    <col min="5906" max="6142" width="10.796875" style="18"/>
    <col min="6143" max="6143" width="12.33203125" style="18" customWidth="1"/>
    <col min="6144" max="6144" width="14" style="18" bestFit="1" customWidth="1"/>
    <col min="6145" max="6145" width="10.33203125" style="18" bestFit="1" customWidth="1"/>
    <col min="6146" max="6146" width="5.796875" style="18" bestFit="1" customWidth="1"/>
    <col min="6147" max="6147" width="6" style="18" bestFit="1" customWidth="1"/>
    <col min="6148" max="6148" width="20.6640625" style="18" bestFit="1" customWidth="1"/>
    <col min="6149" max="6149" width="10.1328125" style="18" bestFit="1" customWidth="1"/>
    <col min="6150" max="6150" width="10.796875" style="18"/>
    <col min="6151" max="6151" width="13" style="18" bestFit="1" customWidth="1"/>
    <col min="6152" max="6152" width="8.796875" style="18" bestFit="1" customWidth="1"/>
    <col min="6153" max="6153" width="1.33203125" style="18" customWidth="1"/>
    <col min="6154" max="6154" width="9.46484375" style="18" bestFit="1" customWidth="1"/>
    <col min="6155" max="6155" width="10.796875" style="18"/>
    <col min="6156" max="6156" width="9.33203125" style="18" bestFit="1" customWidth="1"/>
    <col min="6157" max="6157" width="5.796875" style="18" bestFit="1" customWidth="1"/>
    <col min="6158" max="6158" width="6" style="18" bestFit="1" customWidth="1"/>
    <col min="6159" max="6159" width="12.6640625" style="18" customWidth="1"/>
    <col min="6160" max="6160" width="10.1328125" style="18" bestFit="1" customWidth="1"/>
    <col min="6161" max="6161" width="13" style="18" bestFit="1" customWidth="1"/>
    <col min="6162" max="6398" width="10.796875" style="18"/>
    <col min="6399" max="6399" width="12.33203125" style="18" customWidth="1"/>
    <col min="6400" max="6400" width="14" style="18" bestFit="1" customWidth="1"/>
    <col min="6401" max="6401" width="10.33203125" style="18" bestFit="1" customWidth="1"/>
    <col min="6402" max="6402" width="5.796875" style="18" bestFit="1" customWidth="1"/>
    <col min="6403" max="6403" width="6" style="18" bestFit="1" customWidth="1"/>
    <col min="6404" max="6404" width="20.6640625" style="18" bestFit="1" customWidth="1"/>
    <col min="6405" max="6405" width="10.1328125" style="18" bestFit="1" customWidth="1"/>
    <col min="6406" max="6406" width="10.796875" style="18"/>
    <col min="6407" max="6407" width="13" style="18" bestFit="1" customWidth="1"/>
    <col min="6408" max="6408" width="8.796875" style="18" bestFit="1" customWidth="1"/>
    <col min="6409" max="6409" width="1.33203125" style="18" customWidth="1"/>
    <col min="6410" max="6410" width="9.46484375" style="18" bestFit="1" customWidth="1"/>
    <col min="6411" max="6411" width="10.796875" style="18"/>
    <col min="6412" max="6412" width="9.33203125" style="18" bestFit="1" customWidth="1"/>
    <col min="6413" max="6413" width="5.796875" style="18" bestFit="1" customWidth="1"/>
    <col min="6414" max="6414" width="6" style="18" bestFit="1" customWidth="1"/>
    <col min="6415" max="6415" width="12.6640625" style="18" customWidth="1"/>
    <col min="6416" max="6416" width="10.1328125" style="18" bestFit="1" customWidth="1"/>
    <col min="6417" max="6417" width="13" style="18" bestFit="1" customWidth="1"/>
    <col min="6418" max="6654" width="10.796875" style="18"/>
    <col min="6655" max="6655" width="12.33203125" style="18" customWidth="1"/>
    <col min="6656" max="6656" width="14" style="18" bestFit="1" customWidth="1"/>
    <col min="6657" max="6657" width="10.33203125" style="18" bestFit="1" customWidth="1"/>
    <col min="6658" max="6658" width="5.796875" style="18" bestFit="1" customWidth="1"/>
    <col min="6659" max="6659" width="6" style="18" bestFit="1" customWidth="1"/>
    <col min="6660" max="6660" width="20.6640625" style="18" bestFit="1" customWidth="1"/>
    <col min="6661" max="6661" width="10.1328125" style="18" bestFit="1" customWidth="1"/>
    <col min="6662" max="6662" width="10.796875" style="18"/>
    <col min="6663" max="6663" width="13" style="18" bestFit="1" customWidth="1"/>
    <col min="6664" max="6664" width="8.796875" style="18" bestFit="1" customWidth="1"/>
    <col min="6665" max="6665" width="1.33203125" style="18" customWidth="1"/>
    <col min="6666" max="6666" width="9.46484375" style="18" bestFit="1" customWidth="1"/>
    <col min="6667" max="6667" width="10.796875" style="18"/>
    <col min="6668" max="6668" width="9.33203125" style="18" bestFit="1" customWidth="1"/>
    <col min="6669" max="6669" width="5.796875" style="18" bestFit="1" customWidth="1"/>
    <col min="6670" max="6670" width="6" style="18" bestFit="1" customWidth="1"/>
    <col min="6671" max="6671" width="12.6640625" style="18" customWidth="1"/>
    <col min="6672" max="6672" width="10.1328125" style="18" bestFit="1" customWidth="1"/>
    <col min="6673" max="6673" width="13" style="18" bestFit="1" customWidth="1"/>
    <col min="6674" max="6910" width="10.796875" style="18"/>
    <col min="6911" max="6911" width="12.33203125" style="18" customWidth="1"/>
    <col min="6912" max="6912" width="14" style="18" bestFit="1" customWidth="1"/>
    <col min="6913" max="6913" width="10.33203125" style="18" bestFit="1" customWidth="1"/>
    <col min="6914" max="6914" width="5.796875" style="18" bestFit="1" customWidth="1"/>
    <col min="6915" max="6915" width="6" style="18" bestFit="1" customWidth="1"/>
    <col min="6916" max="6916" width="20.6640625" style="18" bestFit="1" customWidth="1"/>
    <col min="6917" max="6917" width="10.1328125" style="18" bestFit="1" customWidth="1"/>
    <col min="6918" max="6918" width="10.796875" style="18"/>
    <col min="6919" max="6919" width="13" style="18" bestFit="1" customWidth="1"/>
    <col min="6920" max="6920" width="8.796875" style="18" bestFit="1" customWidth="1"/>
    <col min="6921" max="6921" width="1.33203125" style="18" customWidth="1"/>
    <col min="6922" max="6922" width="9.46484375" style="18" bestFit="1" customWidth="1"/>
    <col min="6923" max="6923" width="10.796875" style="18"/>
    <col min="6924" max="6924" width="9.33203125" style="18" bestFit="1" customWidth="1"/>
    <col min="6925" max="6925" width="5.796875" style="18" bestFit="1" customWidth="1"/>
    <col min="6926" max="6926" width="6" style="18" bestFit="1" customWidth="1"/>
    <col min="6927" max="6927" width="12.6640625" style="18" customWidth="1"/>
    <col min="6928" max="6928" width="10.1328125" style="18" bestFit="1" customWidth="1"/>
    <col min="6929" max="6929" width="13" style="18" bestFit="1" customWidth="1"/>
    <col min="6930" max="7166" width="10.796875" style="18"/>
    <col min="7167" max="7167" width="12.33203125" style="18" customWidth="1"/>
    <col min="7168" max="7168" width="14" style="18" bestFit="1" customWidth="1"/>
    <col min="7169" max="7169" width="10.33203125" style="18" bestFit="1" customWidth="1"/>
    <col min="7170" max="7170" width="5.796875" style="18" bestFit="1" customWidth="1"/>
    <col min="7171" max="7171" width="6" style="18" bestFit="1" customWidth="1"/>
    <col min="7172" max="7172" width="20.6640625" style="18" bestFit="1" customWidth="1"/>
    <col min="7173" max="7173" width="10.1328125" style="18" bestFit="1" customWidth="1"/>
    <col min="7174" max="7174" width="10.796875" style="18"/>
    <col min="7175" max="7175" width="13" style="18" bestFit="1" customWidth="1"/>
    <col min="7176" max="7176" width="8.796875" style="18" bestFit="1" customWidth="1"/>
    <col min="7177" max="7177" width="1.33203125" style="18" customWidth="1"/>
    <col min="7178" max="7178" width="9.46484375" style="18" bestFit="1" customWidth="1"/>
    <col min="7179" max="7179" width="10.796875" style="18"/>
    <col min="7180" max="7180" width="9.33203125" style="18" bestFit="1" customWidth="1"/>
    <col min="7181" max="7181" width="5.796875" style="18" bestFit="1" customWidth="1"/>
    <col min="7182" max="7182" width="6" style="18" bestFit="1" customWidth="1"/>
    <col min="7183" max="7183" width="12.6640625" style="18" customWidth="1"/>
    <col min="7184" max="7184" width="10.1328125" style="18" bestFit="1" customWidth="1"/>
    <col min="7185" max="7185" width="13" style="18" bestFit="1" customWidth="1"/>
    <col min="7186" max="7422" width="10.796875" style="18"/>
    <col min="7423" max="7423" width="12.33203125" style="18" customWidth="1"/>
    <col min="7424" max="7424" width="14" style="18" bestFit="1" customWidth="1"/>
    <col min="7425" max="7425" width="10.33203125" style="18" bestFit="1" customWidth="1"/>
    <col min="7426" max="7426" width="5.796875" style="18" bestFit="1" customWidth="1"/>
    <col min="7427" max="7427" width="6" style="18" bestFit="1" customWidth="1"/>
    <col min="7428" max="7428" width="20.6640625" style="18" bestFit="1" customWidth="1"/>
    <col min="7429" max="7429" width="10.1328125" style="18" bestFit="1" customWidth="1"/>
    <col min="7430" max="7430" width="10.796875" style="18"/>
    <col min="7431" max="7431" width="13" style="18" bestFit="1" customWidth="1"/>
    <col min="7432" max="7432" width="8.796875" style="18" bestFit="1" customWidth="1"/>
    <col min="7433" max="7433" width="1.33203125" style="18" customWidth="1"/>
    <col min="7434" max="7434" width="9.46484375" style="18" bestFit="1" customWidth="1"/>
    <col min="7435" max="7435" width="10.796875" style="18"/>
    <col min="7436" max="7436" width="9.33203125" style="18" bestFit="1" customWidth="1"/>
    <col min="7437" max="7437" width="5.796875" style="18" bestFit="1" customWidth="1"/>
    <col min="7438" max="7438" width="6" style="18" bestFit="1" customWidth="1"/>
    <col min="7439" max="7439" width="12.6640625" style="18" customWidth="1"/>
    <col min="7440" max="7440" width="10.1328125" style="18" bestFit="1" customWidth="1"/>
    <col min="7441" max="7441" width="13" style="18" bestFit="1" customWidth="1"/>
    <col min="7442" max="7678" width="10.796875" style="18"/>
    <col min="7679" max="7679" width="12.33203125" style="18" customWidth="1"/>
    <col min="7680" max="7680" width="14" style="18" bestFit="1" customWidth="1"/>
    <col min="7681" max="7681" width="10.33203125" style="18" bestFit="1" customWidth="1"/>
    <col min="7682" max="7682" width="5.796875" style="18" bestFit="1" customWidth="1"/>
    <col min="7683" max="7683" width="6" style="18" bestFit="1" customWidth="1"/>
    <col min="7684" max="7684" width="20.6640625" style="18" bestFit="1" customWidth="1"/>
    <col min="7685" max="7685" width="10.1328125" style="18" bestFit="1" customWidth="1"/>
    <col min="7686" max="7686" width="10.796875" style="18"/>
    <col min="7687" max="7687" width="13" style="18" bestFit="1" customWidth="1"/>
    <col min="7688" max="7688" width="8.796875" style="18" bestFit="1" customWidth="1"/>
    <col min="7689" max="7689" width="1.33203125" style="18" customWidth="1"/>
    <col min="7690" max="7690" width="9.46484375" style="18" bestFit="1" customWidth="1"/>
    <col min="7691" max="7691" width="10.796875" style="18"/>
    <col min="7692" max="7692" width="9.33203125" style="18" bestFit="1" customWidth="1"/>
    <col min="7693" max="7693" width="5.796875" style="18" bestFit="1" customWidth="1"/>
    <col min="7694" max="7694" width="6" style="18" bestFit="1" customWidth="1"/>
    <col min="7695" max="7695" width="12.6640625" style="18" customWidth="1"/>
    <col min="7696" max="7696" width="10.1328125" style="18" bestFit="1" customWidth="1"/>
    <col min="7697" max="7697" width="13" style="18" bestFit="1" customWidth="1"/>
    <col min="7698" max="7934" width="10.796875" style="18"/>
    <col min="7935" max="7935" width="12.33203125" style="18" customWidth="1"/>
    <col min="7936" max="7936" width="14" style="18" bestFit="1" customWidth="1"/>
    <col min="7937" max="7937" width="10.33203125" style="18" bestFit="1" customWidth="1"/>
    <col min="7938" max="7938" width="5.796875" style="18" bestFit="1" customWidth="1"/>
    <col min="7939" max="7939" width="6" style="18" bestFit="1" customWidth="1"/>
    <col min="7940" max="7940" width="20.6640625" style="18" bestFit="1" customWidth="1"/>
    <col min="7941" max="7941" width="10.1328125" style="18" bestFit="1" customWidth="1"/>
    <col min="7942" max="7942" width="10.796875" style="18"/>
    <col min="7943" max="7943" width="13" style="18" bestFit="1" customWidth="1"/>
    <col min="7944" max="7944" width="8.796875" style="18" bestFit="1" customWidth="1"/>
    <col min="7945" max="7945" width="1.33203125" style="18" customWidth="1"/>
    <col min="7946" max="7946" width="9.46484375" style="18" bestFit="1" customWidth="1"/>
    <col min="7947" max="7947" width="10.796875" style="18"/>
    <col min="7948" max="7948" width="9.33203125" style="18" bestFit="1" customWidth="1"/>
    <col min="7949" max="7949" width="5.796875" style="18" bestFit="1" customWidth="1"/>
    <col min="7950" max="7950" width="6" style="18" bestFit="1" customWidth="1"/>
    <col min="7951" max="7951" width="12.6640625" style="18" customWidth="1"/>
    <col min="7952" max="7952" width="10.1328125" style="18" bestFit="1" customWidth="1"/>
    <col min="7953" max="7953" width="13" style="18" bestFit="1" customWidth="1"/>
    <col min="7954" max="8190" width="10.796875" style="18"/>
    <col min="8191" max="8191" width="12.33203125" style="18" customWidth="1"/>
    <col min="8192" max="8192" width="14" style="18" bestFit="1" customWidth="1"/>
    <col min="8193" max="8193" width="10.33203125" style="18" bestFit="1" customWidth="1"/>
    <col min="8194" max="8194" width="5.796875" style="18" bestFit="1" customWidth="1"/>
    <col min="8195" max="8195" width="6" style="18" bestFit="1" customWidth="1"/>
    <col min="8196" max="8196" width="20.6640625" style="18" bestFit="1" customWidth="1"/>
    <col min="8197" max="8197" width="10.1328125" style="18" bestFit="1" customWidth="1"/>
    <col min="8198" max="8198" width="10.796875" style="18"/>
    <col min="8199" max="8199" width="13" style="18" bestFit="1" customWidth="1"/>
    <col min="8200" max="8200" width="8.796875" style="18" bestFit="1" customWidth="1"/>
    <col min="8201" max="8201" width="1.33203125" style="18" customWidth="1"/>
    <col min="8202" max="8202" width="9.46484375" style="18" bestFit="1" customWidth="1"/>
    <col min="8203" max="8203" width="10.796875" style="18"/>
    <col min="8204" max="8204" width="9.33203125" style="18" bestFit="1" customWidth="1"/>
    <col min="8205" max="8205" width="5.796875" style="18" bestFit="1" customWidth="1"/>
    <col min="8206" max="8206" width="6" style="18" bestFit="1" customWidth="1"/>
    <col min="8207" max="8207" width="12.6640625" style="18" customWidth="1"/>
    <col min="8208" max="8208" width="10.1328125" style="18" bestFit="1" customWidth="1"/>
    <col min="8209" max="8209" width="13" style="18" bestFit="1" customWidth="1"/>
    <col min="8210" max="8446" width="10.796875" style="18"/>
    <col min="8447" max="8447" width="12.33203125" style="18" customWidth="1"/>
    <col min="8448" max="8448" width="14" style="18" bestFit="1" customWidth="1"/>
    <col min="8449" max="8449" width="10.33203125" style="18" bestFit="1" customWidth="1"/>
    <col min="8450" max="8450" width="5.796875" style="18" bestFit="1" customWidth="1"/>
    <col min="8451" max="8451" width="6" style="18" bestFit="1" customWidth="1"/>
    <col min="8452" max="8452" width="20.6640625" style="18" bestFit="1" customWidth="1"/>
    <col min="8453" max="8453" width="10.1328125" style="18" bestFit="1" customWidth="1"/>
    <col min="8454" max="8454" width="10.796875" style="18"/>
    <col min="8455" max="8455" width="13" style="18" bestFit="1" customWidth="1"/>
    <col min="8456" max="8456" width="8.796875" style="18" bestFit="1" customWidth="1"/>
    <col min="8457" max="8457" width="1.33203125" style="18" customWidth="1"/>
    <col min="8458" max="8458" width="9.46484375" style="18" bestFit="1" customWidth="1"/>
    <col min="8459" max="8459" width="10.796875" style="18"/>
    <col min="8460" max="8460" width="9.33203125" style="18" bestFit="1" customWidth="1"/>
    <col min="8461" max="8461" width="5.796875" style="18" bestFit="1" customWidth="1"/>
    <col min="8462" max="8462" width="6" style="18" bestFit="1" customWidth="1"/>
    <col min="8463" max="8463" width="12.6640625" style="18" customWidth="1"/>
    <col min="8464" max="8464" width="10.1328125" style="18" bestFit="1" customWidth="1"/>
    <col min="8465" max="8465" width="13" style="18" bestFit="1" customWidth="1"/>
    <col min="8466" max="8702" width="10.796875" style="18"/>
    <col min="8703" max="8703" width="12.33203125" style="18" customWidth="1"/>
    <col min="8704" max="8704" width="14" style="18" bestFit="1" customWidth="1"/>
    <col min="8705" max="8705" width="10.33203125" style="18" bestFit="1" customWidth="1"/>
    <col min="8706" max="8706" width="5.796875" style="18" bestFit="1" customWidth="1"/>
    <col min="8707" max="8707" width="6" style="18" bestFit="1" customWidth="1"/>
    <col min="8708" max="8708" width="20.6640625" style="18" bestFit="1" customWidth="1"/>
    <col min="8709" max="8709" width="10.1328125" style="18" bestFit="1" customWidth="1"/>
    <col min="8710" max="8710" width="10.796875" style="18"/>
    <col min="8711" max="8711" width="13" style="18" bestFit="1" customWidth="1"/>
    <col min="8712" max="8712" width="8.796875" style="18" bestFit="1" customWidth="1"/>
    <col min="8713" max="8713" width="1.33203125" style="18" customWidth="1"/>
    <col min="8714" max="8714" width="9.46484375" style="18" bestFit="1" customWidth="1"/>
    <col min="8715" max="8715" width="10.796875" style="18"/>
    <col min="8716" max="8716" width="9.33203125" style="18" bestFit="1" customWidth="1"/>
    <col min="8717" max="8717" width="5.796875" style="18" bestFit="1" customWidth="1"/>
    <col min="8718" max="8718" width="6" style="18" bestFit="1" customWidth="1"/>
    <col min="8719" max="8719" width="12.6640625" style="18" customWidth="1"/>
    <col min="8720" max="8720" width="10.1328125" style="18" bestFit="1" customWidth="1"/>
    <col min="8721" max="8721" width="13" style="18" bestFit="1" customWidth="1"/>
    <col min="8722" max="8958" width="10.796875" style="18"/>
    <col min="8959" max="8959" width="12.33203125" style="18" customWidth="1"/>
    <col min="8960" max="8960" width="14" style="18" bestFit="1" customWidth="1"/>
    <col min="8961" max="8961" width="10.33203125" style="18" bestFit="1" customWidth="1"/>
    <col min="8962" max="8962" width="5.796875" style="18" bestFit="1" customWidth="1"/>
    <col min="8963" max="8963" width="6" style="18" bestFit="1" customWidth="1"/>
    <col min="8964" max="8964" width="20.6640625" style="18" bestFit="1" customWidth="1"/>
    <col min="8965" max="8965" width="10.1328125" style="18" bestFit="1" customWidth="1"/>
    <col min="8966" max="8966" width="10.796875" style="18"/>
    <col min="8967" max="8967" width="13" style="18" bestFit="1" customWidth="1"/>
    <col min="8968" max="8968" width="8.796875" style="18" bestFit="1" customWidth="1"/>
    <col min="8969" max="8969" width="1.33203125" style="18" customWidth="1"/>
    <col min="8970" max="8970" width="9.46484375" style="18" bestFit="1" customWidth="1"/>
    <col min="8971" max="8971" width="10.796875" style="18"/>
    <col min="8972" max="8972" width="9.33203125" style="18" bestFit="1" customWidth="1"/>
    <col min="8973" max="8973" width="5.796875" style="18" bestFit="1" customWidth="1"/>
    <col min="8974" max="8974" width="6" style="18" bestFit="1" customWidth="1"/>
    <col min="8975" max="8975" width="12.6640625" style="18" customWidth="1"/>
    <col min="8976" max="8976" width="10.1328125" style="18" bestFit="1" customWidth="1"/>
    <col min="8977" max="8977" width="13" style="18" bestFit="1" customWidth="1"/>
    <col min="8978" max="9214" width="10.796875" style="18"/>
    <col min="9215" max="9215" width="12.33203125" style="18" customWidth="1"/>
    <col min="9216" max="9216" width="14" style="18" bestFit="1" customWidth="1"/>
    <col min="9217" max="9217" width="10.33203125" style="18" bestFit="1" customWidth="1"/>
    <col min="9218" max="9218" width="5.796875" style="18" bestFit="1" customWidth="1"/>
    <col min="9219" max="9219" width="6" style="18" bestFit="1" customWidth="1"/>
    <col min="9220" max="9220" width="20.6640625" style="18" bestFit="1" customWidth="1"/>
    <col min="9221" max="9221" width="10.1328125" style="18" bestFit="1" customWidth="1"/>
    <col min="9222" max="9222" width="10.796875" style="18"/>
    <col min="9223" max="9223" width="13" style="18" bestFit="1" customWidth="1"/>
    <col min="9224" max="9224" width="8.796875" style="18" bestFit="1" customWidth="1"/>
    <col min="9225" max="9225" width="1.33203125" style="18" customWidth="1"/>
    <col min="9226" max="9226" width="9.46484375" style="18" bestFit="1" customWidth="1"/>
    <col min="9227" max="9227" width="10.796875" style="18"/>
    <col min="9228" max="9228" width="9.33203125" style="18" bestFit="1" customWidth="1"/>
    <col min="9229" max="9229" width="5.796875" style="18" bestFit="1" customWidth="1"/>
    <col min="9230" max="9230" width="6" style="18" bestFit="1" customWidth="1"/>
    <col min="9231" max="9231" width="12.6640625" style="18" customWidth="1"/>
    <col min="9232" max="9232" width="10.1328125" style="18" bestFit="1" customWidth="1"/>
    <col min="9233" max="9233" width="13" style="18" bestFit="1" customWidth="1"/>
    <col min="9234" max="9470" width="10.796875" style="18"/>
    <col min="9471" max="9471" width="12.33203125" style="18" customWidth="1"/>
    <col min="9472" max="9472" width="14" style="18" bestFit="1" customWidth="1"/>
    <col min="9473" max="9473" width="10.33203125" style="18" bestFit="1" customWidth="1"/>
    <col min="9474" max="9474" width="5.796875" style="18" bestFit="1" customWidth="1"/>
    <col min="9475" max="9475" width="6" style="18" bestFit="1" customWidth="1"/>
    <col min="9476" max="9476" width="20.6640625" style="18" bestFit="1" customWidth="1"/>
    <col min="9477" max="9477" width="10.1328125" style="18" bestFit="1" customWidth="1"/>
    <col min="9478" max="9478" width="10.796875" style="18"/>
    <col min="9479" max="9479" width="13" style="18" bestFit="1" customWidth="1"/>
    <col min="9480" max="9480" width="8.796875" style="18" bestFit="1" customWidth="1"/>
    <col min="9481" max="9481" width="1.33203125" style="18" customWidth="1"/>
    <col min="9482" max="9482" width="9.46484375" style="18" bestFit="1" customWidth="1"/>
    <col min="9483" max="9483" width="10.796875" style="18"/>
    <col min="9484" max="9484" width="9.33203125" style="18" bestFit="1" customWidth="1"/>
    <col min="9485" max="9485" width="5.796875" style="18" bestFit="1" customWidth="1"/>
    <col min="9486" max="9486" width="6" style="18" bestFit="1" customWidth="1"/>
    <col min="9487" max="9487" width="12.6640625" style="18" customWidth="1"/>
    <col min="9488" max="9488" width="10.1328125" style="18" bestFit="1" customWidth="1"/>
    <col min="9489" max="9489" width="13" style="18" bestFit="1" customWidth="1"/>
    <col min="9490" max="9726" width="10.796875" style="18"/>
    <col min="9727" max="9727" width="12.33203125" style="18" customWidth="1"/>
    <col min="9728" max="9728" width="14" style="18" bestFit="1" customWidth="1"/>
    <col min="9729" max="9729" width="10.33203125" style="18" bestFit="1" customWidth="1"/>
    <col min="9730" max="9730" width="5.796875" style="18" bestFit="1" customWidth="1"/>
    <col min="9731" max="9731" width="6" style="18" bestFit="1" customWidth="1"/>
    <col min="9732" max="9732" width="20.6640625" style="18" bestFit="1" customWidth="1"/>
    <col min="9733" max="9733" width="10.1328125" style="18" bestFit="1" customWidth="1"/>
    <col min="9734" max="9734" width="10.796875" style="18"/>
    <col min="9735" max="9735" width="13" style="18" bestFit="1" customWidth="1"/>
    <col min="9736" max="9736" width="8.796875" style="18" bestFit="1" customWidth="1"/>
    <col min="9737" max="9737" width="1.33203125" style="18" customWidth="1"/>
    <col min="9738" max="9738" width="9.46484375" style="18" bestFit="1" customWidth="1"/>
    <col min="9739" max="9739" width="10.796875" style="18"/>
    <col min="9740" max="9740" width="9.33203125" style="18" bestFit="1" customWidth="1"/>
    <col min="9741" max="9741" width="5.796875" style="18" bestFit="1" customWidth="1"/>
    <col min="9742" max="9742" width="6" style="18" bestFit="1" customWidth="1"/>
    <col min="9743" max="9743" width="12.6640625" style="18" customWidth="1"/>
    <col min="9744" max="9744" width="10.1328125" style="18" bestFit="1" customWidth="1"/>
    <col min="9745" max="9745" width="13" style="18" bestFit="1" customWidth="1"/>
    <col min="9746" max="9982" width="10.796875" style="18"/>
    <col min="9983" max="9983" width="12.33203125" style="18" customWidth="1"/>
    <col min="9984" max="9984" width="14" style="18" bestFit="1" customWidth="1"/>
    <col min="9985" max="9985" width="10.33203125" style="18" bestFit="1" customWidth="1"/>
    <col min="9986" max="9986" width="5.796875" style="18" bestFit="1" customWidth="1"/>
    <col min="9987" max="9987" width="6" style="18" bestFit="1" customWidth="1"/>
    <col min="9988" max="9988" width="20.6640625" style="18" bestFit="1" customWidth="1"/>
    <col min="9989" max="9989" width="10.1328125" style="18" bestFit="1" customWidth="1"/>
    <col min="9990" max="9990" width="10.796875" style="18"/>
    <col min="9991" max="9991" width="13" style="18" bestFit="1" customWidth="1"/>
    <col min="9992" max="9992" width="8.796875" style="18" bestFit="1" customWidth="1"/>
    <col min="9993" max="9993" width="1.33203125" style="18" customWidth="1"/>
    <col min="9994" max="9994" width="9.46484375" style="18" bestFit="1" customWidth="1"/>
    <col min="9995" max="9995" width="10.796875" style="18"/>
    <col min="9996" max="9996" width="9.33203125" style="18" bestFit="1" customWidth="1"/>
    <col min="9997" max="9997" width="5.796875" style="18" bestFit="1" customWidth="1"/>
    <col min="9998" max="9998" width="6" style="18" bestFit="1" customWidth="1"/>
    <col min="9999" max="9999" width="12.6640625" style="18" customWidth="1"/>
    <col min="10000" max="10000" width="10.1328125" style="18" bestFit="1" customWidth="1"/>
    <col min="10001" max="10001" width="13" style="18" bestFit="1" customWidth="1"/>
    <col min="10002" max="10238" width="10.796875" style="18"/>
    <col min="10239" max="10239" width="12.33203125" style="18" customWidth="1"/>
    <col min="10240" max="10240" width="14" style="18" bestFit="1" customWidth="1"/>
    <col min="10241" max="10241" width="10.33203125" style="18" bestFit="1" customWidth="1"/>
    <col min="10242" max="10242" width="5.796875" style="18" bestFit="1" customWidth="1"/>
    <col min="10243" max="10243" width="6" style="18" bestFit="1" customWidth="1"/>
    <col min="10244" max="10244" width="20.6640625" style="18" bestFit="1" customWidth="1"/>
    <col min="10245" max="10245" width="10.1328125" style="18" bestFit="1" customWidth="1"/>
    <col min="10246" max="10246" width="10.796875" style="18"/>
    <col min="10247" max="10247" width="13" style="18" bestFit="1" customWidth="1"/>
    <col min="10248" max="10248" width="8.796875" style="18" bestFit="1" customWidth="1"/>
    <col min="10249" max="10249" width="1.33203125" style="18" customWidth="1"/>
    <col min="10250" max="10250" width="9.46484375" style="18" bestFit="1" customWidth="1"/>
    <col min="10251" max="10251" width="10.796875" style="18"/>
    <col min="10252" max="10252" width="9.33203125" style="18" bestFit="1" customWidth="1"/>
    <col min="10253" max="10253" width="5.796875" style="18" bestFit="1" customWidth="1"/>
    <col min="10254" max="10254" width="6" style="18" bestFit="1" customWidth="1"/>
    <col min="10255" max="10255" width="12.6640625" style="18" customWidth="1"/>
    <col min="10256" max="10256" width="10.1328125" style="18" bestFit="1" customWidth="1"/>
    <col min="10257" max="10257" width="13" style="18" bestFit="1" customWidth="1"/>
    <col min="10258" max="10494" width="10.796875" style="18"/>
    <col min="10495" max="10495" width="12.33203125" style="18" customWidth="1"/>
    <col min="10496" max="10496" width="14" style="18" bestFit="1" customWidth="1"/>
    <col min="10497" max="10497" width="10.33203125" style="18" bestFit="1" customWidth="1"/>
    <col min="10498" max="10498" width="5.796875" style="18" bestFit="1" customWidth="1"/>
    <col min="10499" max="10499" width="6" style="18" bestFit="1" customWidth="1"/>
    <col min="10500" max="10500" width="20.6640625" style="18" bestFit="1" customWidth="1"/>
    <col min="10501" max="10501" width="10.1328125" style="18" bestFit="1" customWidth="1"/>
    <col min="10502" max="10502" width="10.796875" style="18"/>
    <col min="10503" max="10503" width="13" style="18" bestFit="1" customWidth="1"/>
    <col min="10504" max="10504" width="8.796875" style="18" bestFit="1" customWidth="1"/>
    <col min="10505" max="10505" width="1.33203125" style="18" customWidth="1"/>
    <col min="10506" max="10506" width="9.46484375" style="18" bestFit="1" customWidth="1"/>
    <col min="10507" max="10507" width="10.796875" style="18"/>
    <col min="10508" max="10508" width="9.33203125" style="18" bestFit="1" customWidth="1"/>
    <col min="10509" max="10509" width="5.796875" style="18" bestFit="1" customWidth="1"/>
    <col min="10510" max="10510" width="6" style="18" bestFit="1" customWidth="1"/>
    <col min="10511" max="10511" width="12.6640625" style="18" customWidth="1"/>
    <col min="10512" max="10512" width="10.1328125" style="18" bestFit="1" customWidth="1"/>
    <col min="10513" max="10513" width="13" style="18" bestFit="1" customWidth="1"/>
    <col min="10514" max="10750" width="10.796875" style="18"/>
    <col min="10751" max="10751" width="12.33203125" style="18" customWidth="1"/>
    <col min="10752" max="10752" width="14" style="18" bestFit="1" customWidth="1"/>
    <col min="10753" max="10753" width="10.33203125" style="18" bestFit="1" customWidth="1"/>
    <col min="10754" max="10754" width="5.796875" style="18" bestFit="1" customWidth="1"/>
    <col min="10755" max="10755" width="6" style="18" bestFit="1" customWidth="1"/>
    <col min="10756" max="10756" width="20.6640625" style="18" bestFit="1" customWidth="1"/>
    <col min="10757" max="10757" width="10.1328125" style="18" bestFit="1" customWidth="1"/>
    <col min="10758" max="10758" width="10.796875" style="18"/>
    <col min="10759" max="10759" width="13" style="18" bestFit="1" customWidth="1"/>
    <col min="10760" max="10760" width="8.796875" style="18" bestFit="1" customWidth="1"/>
    <col min="10761" max="10761" width="1.33203125" style="18" customWidth="1"/>
    <col min="10762" max="10762" width="9.46484375" style="18" bestFit="1" customWidth="1"/>
    <col min="10763" max="10763" width="10.796875" style="18"/>
    <col min="10764" max="10764" width="9.33203125" style="18" bestFit="1" customWidth="1"/>
    <col min="10765" max="10765" width="5.796875" style="18" bestFit="1" customWidth="1"/>
    <col min="10766" max="10766" width="6" style="18" bestFit="1" customWidth="1"/>
    <col min="10767" max="10767" width="12.6640625" style="18" customWidth="1"/>
    <col min="10768" max="10768" width="10.1328125" style="18" bestFit="1" customWidth="1"/>
    <col min="10769" max="10769" width="13" style="18" bestFit="1" customWidth="1"/>
    <col min="10770" max="11006" width="10.796875" style="18"/>
    <col min="11007" max="11007" width="12.33203125" style="18" customWidth="1"/>
    <col min="11008" max="11008" width="14" style="18" bestFit="1" customWidth="1"/>
    <col min="11009" max="11009" width="10.33203125" style="18" bestFit="1" customWidth="1"/>
    <col min="11010" max="11010" width="5.796875" style="18" bestFit="1" customWidth="1"/>
    <col min="11011" max="11011" width="6" style="18" bestFit="1" customWidth="1"/>
    <col min="11012" max="11012" width="20.6640625" style="18" bestFit="1" customWidth="1"/>
    <col min="11013" max="11013" width="10.1328125" style="18" bestFit="1" customWidth="1"/>
    <col min="11014" max="11014" width="10.796875" style="18"/>
    <col min="11015" max="11015" width="13" style="18" bestFit="1" customWidth="1"/>
    <col min="11016" max="11016" width="8.796875" style="18" bestFit="1" customWidth="1"/>
    <col min="11017" max="11017" width="1.33203125" style="18" customWidth="1"/>
    <col min="11018" max="11018" width="9.46484375" style="18" bestFit="1" customWidth="1"/>
    <col min="11019" max="11019" width="10.796875" style="18"/>
    <col min="11020" max="11020" width="9.33203125" style="18" bestFit="1" customWidth="1"/>
    <col min="11021" max="11021" width="5.796875" style="18" bestFit="1" customWidth="1"/>
    <col min="11022" max="11022" width="6" style="18" bestFit="1" customWidth="1"/>
    <col min="11023" max="11023" width="12.6640625" style="18" customWidth="1"/>
    <col min="11024" max="11024" width="10.1328125" style="18" bestFit="1" customWidth="1"/>
    <col min="11025" max="11025" width="13" style="18" bestFit="1" customWidth="1"/>
    <col min="11026" max="11262" width="10.796875" style="18"/>
    <col min="11263" max="11263" width="12.33203125" style="18" customWidth="1"/>
    <col min="11264" max="11264" width="14" style="18" bestFit="1" customWidth="1"/>
    <col min="11265" max="11265" width="10.33203125" style="18" bestFit="1" customWidth="1"/>
    <col min="11266" max="11266" width="5.796875" style="18" bestFit="1" customWidth="1"/>
    <col min="11267" max="11267" width="6" style="18" bestFit="1" customWidth="1"/>
    <col min="11268" max="11268" width="20.6640625" style="18" bestFit="1" customWidth="1"/>
    <col min="11269" max="11269" width="10.1328125" style="18" bestFit="1" customWidth="1"/>
    <col min="11270" max="11270" width="10.796875" style="18"/>
    <col min="11271" max="11271" width="13" style="18" bestFit="1" customWidth="1"/>
    <col min="11272" max="11272" width="8.796875" style="18" bestFit="1" customWidth="1"/>
    <col min="11273" max="11273" width="1.33203125" style="18" customWidth="1"/>
    <col min="11274" max="11274" width="9.46484375" style="18" bestFit="1" customWidth="1"/>
    <col min="11275" max="11275" width="10.796875" style="18"/>
    <col min="11276" max="11276" width="9.33203125" style="18" bestFit="1" customWidth="1"/>
    <col min="11277" max="11277" width="5.796875" style="18" bestFit="1" customWidth="1"/>
    <col min="11278" max="11278" width="6" style="18" bestFit="1" customWidth="1"/>
    <col min="11279" max="11279" width="12.6640625" style="18" customWidth="1"/>
    <col min="11280" max="11280" width="10.1328125" style="18" bestFit="1" customWidth="1"/>
    <col min="11281" max="11281" width="13" style="18" bestFit="1" customWidth="1"/>
    <col min="11282" max="11518" width="10.796875" style="18"/>
    <col min="11519" max="11519" width="12.33203125" style="18" customWidth="1"/>
    <col min="11520" max="11520" width="14" style="18" bestFit="1" customWidth="1"/>
    <col min="11521" max="11521" width="10.33203125" style="18" bestFit="1" customWidth="1"/>
    <col min="11522" max="11522" width="5.796875" style="18" bestFit="1" customWidth="1"/>
    <col min="11523" max="11523" width="6" style="18" bestFit="1" customWidth="1"/>
    <col min="11524" max="11524" width="20.6640625" style="18" bestFit="1" customWidth="1"/>
    <col min="11525" max="11525" width="10.1328125" style="18" bestFit="1" customWidth="1"/>
    <col min="11526" max="11526" width="10.796875" style="18"/>
    <col min="11527" max="11527" width="13" style="18" bestFit="1" customWidth="1"/>
    <col min="11528" max="11528" width="8.796875" style="18" bestFit="1" customWidth="1"/>
    <col min="11529" max="11529" width="1.33203125" style="18" customWidth="1"/>
    <col min="11530" max="11530" width="9.46484375" style="18" bestFit="1" customWidth="1"/>
    <col min="11531" max="11531" width="10.796875" style="18"/>
    <col min="11532" max="11532" width="9.33203125" style="18" bestFit="1" customWidth="1"/>
    <col min="11533" max="11533" width="5.796875" style="18" bestFit="1" customWidth="1"/>
    <col min="11534" max="11534" width="6" style="18" bestFit="1" customWidth="1"/>
    <col min="11535" max="11535" width="12.6640625" style="18" customWidth="1"/>
    <col min="11536" max="11536" width="10.1328125" style="18" bestFit="1" customWidth="1"/>
    <col min="11537" max="11537" width="13" style="18" bestFit="1" customWidth="1"/>
    <col min="11538" max="11774" width="10.796875" style="18"/>
    <col min="11775" max="11775" width="12.33203125" style="18" customWidth="1"/>
    <col min="11776" max="11776" width="14" style="18" bestFit="1" customWidth="1"/>
    <col min="11777" max="11777" width="10.33203125" style="18" bestFit="1" customWidth="1"/>
    <col min="11778" max="11778" width="5.796875" style="18" bestFit="1" customWidth="1"/>
    <col min="11779" max="11779" width="6" style="18" bestFit="1" customWidth="1"/>
    <col min="11780" max="11780" width="20.6640625" style="18" bestFit="1" customWidth="1"/>
    <col min="11781" max="11781" width="10.1328125" style="18" bestFit="1" customWidth="1"/>
    <col min="11782" max="11782" width="10.796875" style="18"/>
    <col min="11783" max="11783" width="13" style="18" bestFit="1" customWidth="1"/>
    <col min="11784" max="11784" width="8.796875" style="18" bestFit="1" customWidth="1"/>
    <col min="11785" max="11785" width="1.33203125" style="18" customWidth="1"/>
    <col min="11786" max="11786" width="9.46484375" style="18" bestFit="1" customWidth="1"/>
    <col min="11787" max="11787" width="10.796875" style="18"/>
    <col min="11788" max="11788" width="9.33203125" style="18" bestFit="1" customWidth="1"/>
    <col min="11789" max="11789" width="5.796875" style="18" bestFit="1" customWidth="1"/>
    <col min="11790" max="11790" width="6" style="18" bestFit="1" customWidth="1"/>
    <col min="11791" max="11791" width="12.6640625" style="18" customWidth="1"/>
    <col min="11792" max="11792" width="10.1328125" style="18" bestFit="1" customWidth="1"/>
    <col min="11793" max="11793" width="13" style="18" bestFit="1" customWidth="1"/>
    <col min="11794" max="12030" width="10.796875" style="18"/>
    <col min="12031" max="12031" width="12.33203125" style="18" customWidth="1"/>
    <col min="12032" max="12032" width="14" style="18" bestFit="1" customWidth="1"/>
    <col min="12033" max="12033" width="10.33203125" style="18" bestFit="1" customWidth="1"/>
    <col min="12034" max="12034" width="5.796875" style="18" bestFit="1" customWidth="1"/>
    <col min="12035" max="12035" width="6" style="18" bestFit="1" customWidth="1"/>
    <col min="12036" max="12036" width="20.6640625" style="18" bestFit="1" customWidth="1"/>
    <col min="12037" max="12037" width="10.1328125" style="18" bestFit="1" customWidth="1"/>
    <col min="12038" max="12038" width="10.796875" style="18"/>
    <col min="12039" max="12039" width="13" style="18" bestFit="1" customWidth="1"/>
    <col min="12040" max="12040" width="8.796875" style="18" bestFit="1" customWidth="1"/>
    <col min="12041" max="12041" width="1.33203125" style="18" customWidth="1"/>
    <col min="12042" max="12042" width="9.46484375" style="18" bestFit="1" customWidth="1"/>
    <col min="12043" max="12043" width="10.796875" style="18"/>
    <col min="12044" max="12044" width="9.33203125" style="18" bestFit="1" customWidth="1"/>
    <col min="12045" max="12045" width="5.796875" style="18" bestFit="1" customWidth="1"/>
    <col min="12046" max="12046" width="6" style="18" bestFit="1" customWidth="1"/>
    <col min="12047" max="12047" width="12.6640625" style="18" customWidth="1"/>
    <col min="12048" max="12048" width="10.1328125" style="18" bestFit="1" customWidth="1"/>
    <col min="12049" max="12049" width="13" style="18" bestFit="1" customWidth="1"/>
    <col min="12050" max="12286" width="10.796875" style="18"/>
    <col min="12287" max="12287" width="12.33203125" style="18" customWidth="1"/>
    <col min="12288" max="12288" width="14" style="18" bestFit="1" customWidth="1"/>
    <col min="12289" max="12289" width="10.33203125" style="18" bestFit="1" customWidth="1"/>
    <col min="12290" max="12290" width="5.796875" style="18" bestFit="1" customWidth="1"/>
    <col min="12291" max="12291" width="6" style="18" bestFit="1" customWidth="1"/>
    <col min="12292" max="12292" width="20.6640625" style="18" bestFit="1" customWidth="1"/>
    <col min="12293" max="12293" width="10.1328125" style="18" bestFit="1" customWidth="1"/>
    <col min="12294" max="12294" width="10.796875" style="18"/>
    <col min="12295" max="12295" width="13" style="18" bestFit="1" customWidth="1"/>
    <col min="12296" max="12296" width="8.796875" style="18" bestFit="1" customWidth="1"/>
    <col min="12297" max="12297" width="1.33203125" style="18" customWidth="1"/>
    <col min="12298" max="12298" width="9.46484375" style="18" bestFit="1" customWidth="1"/>
    <col min="12299" max="12299" width="10.796875" style="18"/>
    <col min="12300" max="12300" width="9.33203125" style="18" bestFit="1" customWidth="1"/>
    <col min="12301" max="12301" width="5.796875" style="18" bestFit="1" customWidth="1"/>
    <col min="12302" max="12302" width="6" style="18" bestFit="1" customWidth="1"/>
    <col min="12303" max="12303" width="12.6640625" style="18" customWidth="1"/>
    <col min="12304" max="12304" width="10.1328125" style="18" bestFit="1" customWidth="1"/>
    <col min="12305" max="12305" width="13" style="18" bestFit="1" customWidth="1"/>
    <col min="12306" max="12542" width="10.796875" style="18"/>
    <col min="12543" max="12543" width="12.33203125" style="18" customWidth="1"/>
    <col min="12544" max="12544" width="14" style="18" bestFit="1" customWidth="1"/>
    <col min="12545" max="12545" width="10.33203125" style="18" bestFit="1" customWidth="1"/>
    <col min="12546" max="12546" width="5.796875" style="18" bestFit="1" customWidth="1"/>
    <col min="12547" max="12547" width="6" style="18" bestFit="1" customWidth="1"/>
    <col min="12548" max="12548" width="20.6640625" style="18" bestFit="1" customWidth="1"/>
    <col min="12549" max="12549" width="10.1328125" style="18" bestFit="1" customWidth="1"/>
    <col min="12550" max="12550" width="10.796875" style="18"/>
    <col min="12551" max="12551" width="13" style="18" bestFit="1" customWidth="1"/>
    <col min="12552" max="12552" width="8.796875" style="18" bestFit="1" customWidth="1"/>
    <col min="12553" max="12553" width="1.33203125" style="18" customWidth="1"/>
    <col min="12554" max="12554" width="9.46484375" style="18" bestFit="1" customWidth="1"/>
    <col min="12555" max="12555" width="10.796875" style="18"/>
    <col min="12556" max="12556" width="9.33203125" style="18" bestFit="1" customWidth="1"/>
    <col min="12557" max="12557" width="5.796875" style="18" bestFit="1" customWidth="1"/>
    <col min="12558" max="12558" width="6" style="18" bestFit="1" customWidth="1"/>
    <col min="12559" max="12559" width="12.6640625" style="18" customWidth="1"/>
    <col min="12560" max="12560" width="10.1328125" style="18" bestFit="1" customWidth="1"/>
    <col min="12561" max="12561" width="13" style="18" bestFit="1" customWidth="1"/>
    <col min="12562" max="12798" width="10.796875" style="18"/>
    <col min="12799" max="12799" width="12.33203125" style="18" customWidth="1"/>
    <col min="12800" max="12800" width="14" style="18" bestFit="1" customWidth="1"/>
    <col min="12801" max="12801" width="10.33203125" style="18" bestFit="1" customWidth="1"/>
    <col min="12802" max="12802" width="5.796875" style="18" bestFit="1" customWidth="1"/>
    <col min="12803" max="12803" width="6" style="18" bestFit="1" customWidth="1"/>
    <col min="12804" max="12804" width="20.6640625" style="18" bestFit="1" customWidth="1"/>
    <col min="12805" max="12805" width="10.1328125" style="18" bestFit="1" customWidth="1"/>
    <col min="12806" max="12806" width="10.796875" style="18"/>
    <col min="12807" max="12807" width="13" style="18" bestFit="1" customWidth="1"/>
    <col min="12808" max="12808" width="8.796875" style="18" bestFit="1" customWidth="1"/>
    <col min="12809" max="12809" width="1.33203125" style="18" customWidth="1"/>
    <col min="12810" max="12810" width="9.46484375" style="18" bestFit="1" customWidth="1"/>
    <col min="12811" max="12811" width="10.796875" style="18"/>
    <col min="12812" max="12812" width="9.33203125" style="18" bestFit="1" customWidth="1"/>
    <col min="12813" max="12813" width="5.796875" style="18" bestFit="1" customWidth="1"/>
    <col min="12814" max="12814" width="6" style="18" bestFit="1" customWidth="1"/>
    <col min="12815" max="12815" width="12.6640625" style="18" customWidth="1"/>
    <col min="12816" max="12816" width="10.1328125" style="18" bestFit="1" customWidth="1"/>
    <col min="12817" max="12817" width="13" style="18" bestFit="1" customWidth="1"/>
    <col min="12818" max="13054" width="10.796875" style="18"/>
    <col min="13055" max="13055" width="12.33203125" style="18" customWidth="1"/>
    <col min="13056" max="13056" width="14" style="18" bestFit="1" customWidth="1"/>
    <col min="13057" max="13057" width="10.33203125" style="18" bestFit="1" customWidth="1"/>
    <col min="13058" max="13058" width="5.796875" style="18" bestFit="1" customWidth="1"/>
    <col min="13059" max="13059" width="6" style="18" bestFit="1" customWidth="1"/>
    <col min="13060" max="13060" width="20.6640625" style="18" bestFit="1" customWidth="1"/>
    <col min="13061" max="13061" width="10.1328125" style="18" bestFit="1" customWidth="1"/>
    <col min="13062" max="13062" width="10.796875" style="18"/>
    <col min="13063" max="13063" width="13" style="18" bestFit="1" customWidth="1"/>
    <col min="13064" max="13064" width="8.796875" style="18" bestFit="1" customWidth="1"/>
    <col min="13065" max="13065" width="1.33203125" style="18" customWidth="1"/>
    <col min="13066" max="13066" width="9.46484375" style="18" bestFit="1" customWidth="1"/>
    <col min="13067" max="13067" width="10.796875" style="18"/>
    <col min="13068" max="13068" width="9.33203125" style="18" bestFit="1" customWidth="1"/>
    <col min="13069" max="13069" width="5.796875" style="18" bestFit="1" customWidth="1"/>
    <col min="13070" max="13070" width="6" style="18" bestFit="1" customWidth="1"/>
    <col min="13071" max="13071" width="12.6640625" style="18" customWidth="1"/>
    <col min="13072" max="13072" width="10.1328125" style="18" bestFit="1" customWidth="1"/>
    <col min="13073" max="13073" width="13" style="18" bestFit="1" customWidth="1"/>
    <col min="13074" max="13310" width="10.796875" style="18"/>
    <col min="13311" max="13311" width="12.33203125" style="18" customWidth="1"/>
    <col min="13312" max="13312" width="14" style="18" bestFit="1" customWidth="1"/>
    <col min="13313" max="13313" width="10.33203125" style="18" bestFit="1" customWidth="1"/>
    <col min="13314" max="13314" width="5.796875" style="18" bestFit="1" customWidth="1"/>
    <col min="13315" max="13315" width="6" style="18" bestFit="1" customWidth="1"/>
    <col min="13316" max="13316" width="20.6640625" style="18" bestFit="1" customWidth="1"/>
    <col min="13317" max="13317" width="10.1328125" style="18" bestFit="1" customWidth="1"/>
    <col min="13318" max="13318" width="10.796875" style="18"/>
    <col min="13319" max="13319" width="13" style="18" bestFit="1" customWidth="1"/>
    <col min="13320" max="13320" width="8.796875" style="18" bestFit="1" customWidth="1"/>
    <col min="13321" max="13321" width="1.33203125" style="18" customWidth="1"/>
    <col min="13322" max="13322" width="9.46484375" style="18" bestFit="1" customWidth="1"/>
    <col min="13323" max="13323" width="10.796875" style="18"/>
    <col min="13324" max="13324" width="9.33203125" style="18" bestFit="1" customWidth="1"/>
    <col min="13325" max="13325" width="5.796875" style="18" bestFit="1" customWidth="1"/>
    <col min="13326" max="13326" width="6" style="18" bestFit="1" customWidth="1"/>
    <col min="13327" max="13327" width="12.6640625" style="18" customWidth="1"/>
    <col min="13328" max="13328" width="10.1328125" style="18" bestFit="1" customWidth="1"/>
    <col min="13329" max="13329" width="13" style="18" bestFit="1" customWidth="1"/>
    <col min="13330" max="13566" width="10.796875" style="18"/>
    <col min="13567" max="13567" width="12.33203125" style="18" customWidth="1"/>
    <col min="13568" max="13568" width="14" style="18" bestFit="1" customWidth="1"/>
    <col min="13569" max="13569" width="10.33203125" style="18" bestFit="1" customWidth="1"/>
    <col min="13570" max="13570" width="5.796875" style="18" bestFit="1" customWidth="1"/>
    <col min="13571" max="13571" width="6" style="18" bestFit="1" customWidth="1"/>
    <col min="13572" max="13572" width="20.6640625" style="18" bestFit="1" customWidth="1"/>
    <col min="13573" max="13573" width="10.1328125" style="18" bestFit="1" customWidth="1"/>
    <col min="13574" max="13574" width="10.796875" style="18"/>
    <col min="13575" max="13575" width="13" style="18" bestFit="1" customWidth="1"/>
    <col min="13576" max="13576" width="8.796875" style="18" bestFit="1" customWidth="1"/>
    <col min="13577" max="13577" width="1.33203125" style="18" customWidth="1"/>
    <col min="13578" max="13578" width="9.46484375" style="18" bestFit="1" customWidth="1"/>
    <col min="13579" max="13579" width="10.796875" style="18"/>
    <col min="13580" max="13580" width="9.33203125" style="18" bestFit="1" customWidth="1"/>
    <col min="13581" max="13581" width="5.796875" style="18" bestFit="1" customWidth="1"/>
    <col min="13582" max="13582" width="6" style="18" bestFit="1" customWidth="1"/>
    <col min="13583" max="13583" width="12.6640625" style="18" customWidth="1"/>
    <col min="13584" max="13584" width="10.1328125" style="18" bestFit="1" customWidth="1"/>
    <col min="13585" max="13585" width="13" style="18" bestFit="1" customWidth="1"/>
    <col min="13586" max="13822" width="10.796875" style="18"/>
    <col min="13823" max="13823" width="12.33203125" style="18" customWidth="1"/>
    <col min="13824" max="13824" width="14" style="18" bestFit="1" customWidth="1"/>
    <col min="13825" max="13825" width="10.33203125" style="18" bestFit="1" customWidth="1"/>
    <col min="13826" max="13826" width="5.796875" style="18" bestFit="1" customWidth="1"/>
    <col min="13827" max="13827" width="6" style="18" bestFit="1" customWidth="1"/>
    <col min="13828" max="13828" width="20.6640625" style="18" bestFit="1" customWidth="1"/>
    <col min="13829" max="13829" width="10.1328125" style="18" bestFit="1" customWidth="1"/>
    <col min="13830" max="13830" width="10.796875" style="18"/>
    <col min="13831" max="13831" width="13" style="18" bestFit="1" customWidth="1"/>
    <col min="13832" max="13832" width="8.796875" style="18" bestFit="1" customWidth="1"/>
    <col min="13833" max="13833" width="1.33203125" style="18" customWidth="1"/>
    <col min="13834" max="13834" width="9.46484375" style="18" bestFit="1" customWidth="1"/>
    <col min="13835" max="13835" width="10.796875" style="18"/>
    <col min="13836" max="13836" width="9.33203125" style="18" bestFit="1" customWidth="1"/>
    <col min="13837" max="13837" width="5.796875" style="18" bestFit="1" customWidth="1"/>
    <col min="13838" max="13838" width="6" style="18" bestFit="1" customWidth="1"/>
    <col min="13839" max="13839" width="12.6640625" style="18" customWidth="1"/>
    <col min="13840" max="13840" width="10.1328125" style="18" bestFit="1" customWidth="1"/>
    <col min="13841" max="13841" width="13" style="18" bestFit="1" customWidth="1"/>
    <col min="13842" max="14078" width="10.796875" style="18"/>
    <col min="14079" max="14079" width="12.33203125" style="18" customWidth="1"/>
    <col min="14080" max="14080" width="14" style="18" bestFit="1" customWidth="1"/>
    <col min="14081" max="14081" width="10.33203125" style="18" bestFit="1" customWidth="1"/>
    <col min="14082" max="14082" width="5.796875" style="18" bestFit="1" customWidth="1"/>
    <col min="14083" max="14083" width="6" style="18" bestFit="1" customWidth="1"/>
    <col min="14084" max="14084" width="20.6640625" style="18" bestFit="1" customWidth="1"/>
    <col min="14085" max="14085" width="10.1328125" style="18" bestFit="1" customWidth="1"/>
    <col min="14086" max="14086" width="10.796875" style="18"/>
    <col min="14087" max="14087" width="13" style="18" bestFit="1" customWidth="1"/>
    <col min="14088" max="14088" width="8.796875" style="18" bestFit="1" customWidth="1"/>
    <col min="14089" max="14089" width="1.33203125" style="18" customWidth="1"/>
    <col min="14090" max="14090" width="9.46484375" style="18" bestFit="1" customWidth="1"/>
    <col min="14091" max="14091" width="10.796875" style="18"/>
    <col min="14092" max="14092" width="9.33203125" style="18" bestFit="1" customWidth="1"/>
    <col min="14093" max="14093" width="5.796875" style="18" bestFit="1" customWidth="1"/>
    <col min="14094" max="14094" width="6" style="18" bestFit="1" customWidth="1"/>
    <col min="14095" max="14095" width="12.6640625" style="18" customWidth="1"/>
    <col min="14096" max="14096" width="10.1328125" style="18" bestFit="1" customWidth="1"/>
    <col min="14097" max="14097" width="13" style="18" bestFit="1" customWidth="1"/>
    <col min="14098" max="14334" width="10.796875" style="18"/>
    <col min="14335" max="14335" width="12.33203125" style="18" customWidth="1"/>
    <col min="14336" max="14336" width="14" style="18" bestFit="1" customWidth="1"/>
    <col min="14337" max="14337" width="10.33203125" style="18" bestFit="1" customWidth="1"/>
    <col min="14338" max="14338" width="5.796875" style="18" bestFit="1" customWidth="1"/>
    <col min="14339" max="14339" width="6" style="18" bestFit="1" customWidth="1"/>
    <col min="14340" max="14340" width="20.6640625" style="18" bestFit="1" customWidth="1"/>
    <col min="14341" max="14341" width="10.1328125" style="18" bestFit="1" customWidth="1"/>
    <col min="14342" max="14342" width="10.796875" style="18"/>
    <col min="14343" max="14343" width="13" style="18" bestFit="1" customWidth="1"/>
    <col min="14344" max="14344" width="8.796875" style="18" bestFit="1" customWidth="1"/>
    <col min="14345" max="14345" width="1.33203125" style="18" customWidth="1"/>
    <col min="14346" max="14346" width="9.46484375" style="18" bestFit="1" customWidth="1"/>
    <col min="14347" max="14347" width="10.796875" style="18"/>
    <col min="14348" max="14348" width="9.33203125" style="18" bestFit="1" customWidth="1"/>
    <col min="14349" max="14349" width="5.796875" style="18" bestFit="1" customWidth="1"/>
    <col min="14350" max="14350" width="6" style="18" bestFit="1" customWidth="1"/>
    <col min="14351" max="14351" width="12.6640625" style="18" customWidth="1"/>
    <col min="14352" max="14352" width="10.1328125" style="18" bestFit="1" customWidth="1"/>
    <col min="14353" max="14353" width="13" style="18" bestFit="1" customWidth="1"/>
    <col min="14354" max="14590" width="10.796875" style="18"/>
    <col min="14591" max="14591" width="12.33203125" style="18" customWidth="1"/>
    <col min="14592" max="14592" width="14" style="18" bestFit="1" customWidth="1"/>
    <col min="14593" max="14593" width="10.33203125" style="18" bestFit="1" customWidth="1"/>
    <col min="14594" max="14594" width="5.796875" style="18" bestFit="1" customWidth="1"/>
    <col min="14595" max="14595" width="6" style="18" bestFit="1" customWidth="1"/>
    <col min="14596" max="14596" width="20.6640625" style="18" bestFit="1" customWidth="1"/>
    <col min="14597" max="14597" width="10.1328125" style="18" bestFit="1" customWidth="1"/>
    <col min="14598" max="14598" width="10.796875" style="18"/>
    <col min="14599" max="14599" width="13" style="18" bestFit="1" customWidth="1"/>
    <col min="14600" max="14600" width="8.796875" style="18" bestFit="1" customWidth="1"/>
    <col min="14601" max="14601" width="1.33203125" style="18" customWidth="1"/>
    <col min="14602" max="14602" width="9.46484375" style="18" bestFit="1" customWidth="1"/>
    <col min="14603" max="14603" width="10.796875" style="18"/>
    <col min="14604" max="14604" width="9.33203125" style="18" bestFit="1" customWidth="1"/>
    <col min="14605" max="14605" width="5.796875" style="18" bestFit="1" customWidth="1"/>
    <col min="14606" max="14606" width="6" style="18" bestFit="1" customWidth="1"/>
    <col min="14607" max="14607" width="12.6640625" style="18" customWidth="1"/>
    <col min="14608" max="14608" width="10.1328125" style="18" bestFit="1" customWidth="1"/>
    <col min="14609" max="14609" width="13" style="18" bestFit="1" customWidth="1"/>
    <col min="14610" max="14846" width="10.796875" style="18"/>
    <col min="14847" max="14847" width="12.33203125" style="18" customWidth="1"/>
    <col min="14848" max="14848" width="14" style="18" bestFit="1" customWidth="1"/>
    <col min="14849" max="14849" width="10.33203125" style="18" bestFit="1" customWidth="1"/>
    <col min="14850" max="14850" width="5.796875" style="18" bestFit="1" customWidth="1"/>
    <col min="14851" max="14851" width="6" style="18" bestFit="1" customWidth="1"/>
    <col min="14852" max="14852" width="20.6640625" style="18" bestFit="1" customWidth="1"/>
    <col min="14853" max="14853" width="10.1328125" style="18" bestFit="1" customWidth="1"/>
    <col min="14854" max="14854" width="10.796875" style="18"/>
    <col min="14855" max="14855" width="13" style="18" bestFit="1" customWidth="1"/>
    <col min="14856" max="14856" width="8.796875" style="18" bestFit="1" customWidth="1"/>
    <col min="14857" max="14857" width="1.33203125" style="18" customWidth="1"/>
    <col min="14858" max="14858" width="9.46484375" style="18" bestFit="1" customWidth="1"/>
    <col min="14859" max="14859" width="10.796875" style="18"/>
    <col min="14860" max="14860" width="9.33203125" style="18" bestFit="1" customWidth="1"/>
    <col min="14861" max="14861" width="5.796875" style="18" bestFit="1" customWidth="1"/>
    <col min="14862" max="14862" width="6" style="18" bestFit="1" customWidth="1"/>
    <col min="14863" max="14863" width="12.6640625" style="18" customWidth="1"/>
    <col min="14864" max="14864" width="10.1328125" style="18" bestFit="1" customWidth="1"/>
    <col min="14865" max="14865" width="13" style="18" bestFit="1" customWidth="1"/>
    <col min="14866" max="15102" width="10.796875" style="18"/>
    <col min="15103" max="15103" width="12.33203125" style="18" customWidth="1"/>
    <col min="15104" max="15104" width="14" style="18" bestFit="1" customWidth="1"/>
    <col min="15105" max="15105" width="10.33203125" style="18" bestFit="1" customWidth="1"/>
    <col min="15106" max="15106" width="5.796875" style="18" bestFit="1" customWidth="1"/>
    <col min="15107" max="15107" width="6" style="18" bestFit="1" customWidth="1"/>
    <col min="15108" max="15108" width="20.6640625" style="18" bestFit="1" customWidth="1"/>
    <col min="15109" max="15109" width="10.1328125" style="18" bestFit="1" customWidth="1"/>
    <col min="15110" max="15110" width="10.796875" style="18"/>
    <col min="15111" max="15111" width="13" style="18" bestFit="1" customWidth="1"/>
    <col min="15112" max="15112" width="8.796875" style="18" bestFit="1" customWidth="1"/>
    <col min="15113" max="15113" width="1.33203125" style="18" customWidth="1"/>
    <col min="15114" max="15114" width="9.46484375" style="18" bestFit="1" customWidth="1"/>
    <col min="15115" max="15115" width="10.796875" style="18"/>
    <col min="15116" max="15116" width="9.33203125" style="18" bestFit="1" customWidth="1"/>
    <col min="15117" max="15117" width="5.796875" style="18" bestFit="1" customWidth="1"/>
    <col min="15118" max="15118" width="6" style="18" bestFit="1" customWidth="1"/>
    <col min="15119" max="15119" width="12.6640625" style="18" customWidth="1"/>
    <col min="15120" max="15120" width="10.1328125" style="18" bestFit="1" customWidth="1"/>
    <col min="15121" max="15121" width="13" style="18" bestFit="1" customWidth="1"/>
    <col min="15122" max="15358" width="10.796875" style="18"/>
    <col min="15359" max="15359" width="12.33203125" style="18" customWidth="1"/>
    <col min="15360" max="15360" width="14" style="18" bestFit="1" customWidth="1"/>
    <col min="15361" max="15361" width="10.33203125" style="18" bestFit="1" customWidth="1"/>
    <col min="15362" max="15362" width="5.796875" style="18" bestFit="1" customWidth="1"/>
    <col min="15363" max="15363" width="6" style="18" bestFit="1" customWidth="1"/>
    <col min="15364" max="15364" width="20.6640625" style="18" bestFit="1" customWidth="1"/>
    <col min="15365" max="15365" width="10.1328125" style="18" bestFit="1" customWidth="1"/>
    <col min="15366" max="15366" width="10.796875" style="18"/>
    <col min="15367" max="15367" width="13" style="18" bestFit="1" customWidth="1"/>
    <col min="15368" max="15368" width="8.796875" style="18" bestFit="1" customWidth="1"/>
    <col min="15369" max="15369" width="1.33203125" style="18" customWidth="1"/>
    <col min="15370" max="15370" width="9.46484375" style="18" bestFit="1" customWidth="1"/>
    <col min="15371" max="15371" width="10.796875" style="18"/>
    <col min="15372" max="15372" width="9.33203125" style="18" bestFit="1" customWidth="1"/>
    <col min="15373" max="15373" width="5.796875" style="18" bestFit="1" customWidth="1"/>
    <col min="15374" max="15374" width="6" style="18" bestFit="1" customWidth="1"/>
    <col min="15375" max="15375" width="12.6640625" style="18" customWidth="1"/>
    <col min="15376" max="15376" width="10.1328125" style="18" bestFit="1" customWidth="1"/>
    <col min="15377" max="15377" width="13" style="18" bestFit="1" customWidth="1"/>
    <col min="15378" max="15614" width="10.796875" style="18"/>
    <col min="15615" max="15615" width="12.33203125" style="18" customWidth="1"/>
    <col min="15616" max="15616" width="14" style="18" bestFit="1" customWidth="1"/>
    <col min="15617" max="15617" width="10.33203125" style="18" bestFit="1" customWidth="1"/>
    <col min="15618" max="15618" width="5.796875" style="18" bestFit="1" customWidth="1"/>
    <col min="15619" max="15619" width="6" style="18" bestFit="1" customWidth="1"/>
    <col min="15620" max="15620" width="20.6640625" style="18" bestFit="1" customWidth="1"/>
    <col min="15621" max="15621" width="10.1328125" style="18" bestFit="1" customWidth="1"/>
    <col min="15622" max="15622" width="10.796875" style="18"/>
    <col min="15623" max="15623" width="13" style="18" bestFit="1" customWidth="1"/>
    <col min="15624" max="15624" width="8.796875" style="18" bestFit="1" customWidth="1"/>
    <col min="15625" max="15625" width="1.33203125" style="18" customWidth="1"/>
    <col min="15626" max="15626" width="9.46484375" style="18" bestFit="1" customWidth="1"/>
    <col min="15627" max="15627" width="10.796875" style="18"/>
    <col min="15628" max="15628" width="9.33203125" style="18" bestFit="1" customWidth="1"/>
    <col min="15629" max="15629" width="5.796875" style="18" bestFit="1" customWidth="1"/>
    <col min="15630" max="15630" width="6" style="18" bestFit="1" customWidth="1"/>
    <col min="15631" max="15631" width="12.6640625" style="18" customWidth="1"/>
    <col min="15632" max="15632" width="10.1328125" style="18" bestFit="1" customWidth="1"/>
    <col min="15633" max="15633" width="13" style="18" bestFit="1" customWidth="1"/>
    <col min="15634" max="15870" width="10.796875" style="18"/>
    <col min="15871" max="15871" width="12.33203125" style="18" customWidth="1"/>
    <col min="15872" max="15872" width="14" style="18" bestFit="1" customWidth="1"/>
    <col min="15873" max="15873" width="10.33203125" style="18" bestFit="1" customWidth="1"/>
    <col min="15874" max="15874" width="5.796875" style="18" bestFit="1" customWidth="1"/>
    <col min="15875" max="15875" width="6" style="18" bestFit="1" customWidth="1"/>
    <col min="15876" max="15876" width="20.6640625" style="18" bestFit="1" customWidth="1"/>
    <col min="15877" max="15877" width="10.1328125" style="18" bestFit="1" customWidth="1"/>
    <col min="15878" max="15878" width="10.796875" style="18"/>
    <col min="15879" max="15879" width="13" style="18" bestFit="1" customWidth="1"/>
    <col min="15880" max="15880" width="8.796875" style="18" bestFit="1" customWidth="1"/>
    <col min="15881" max="15881" width="1.33203125" style="18" customWidth="1"/>
    <col min="15882" max="15882" width="9.46484375" style="18" bestFit="1" customWidth="1"/>
    <col min="15883" max="15883" width="10.796875" style="18"/>
    <col min="15884" max="15884" width="9.33203125" style="18" bestFit="1" customWidth="1"/>
    <col min="15885" max="15885" width="5.796875" style="18" bestFit="1" customWidth="1"/>
    <col min="15886" max="15886" width="6" style="18" bestFit="1" customWidth="1"/>
    <col min="15887" max="15887" width="12.6640625" style="18" customWidth="1"/>
    <col min="15888" max="15888" width="10.1328125" style="18" bestFit="1" customWidth="1"/>
    <col min="15889" max="15889" width="13" style="18" bestFit="1" customWidth="1"/>
    <col min="15890" max="16126" width="10.796875" style="18"/>
    <col min="16127" max="16127" width="12.33203125" style="18" customWidth="1"/>
    <col min="16128" max="16128" width="14" style="18" bestFit="1" customWidth="1"/>
    <col min="16129" max="16129" width="10.33203125" style="18" bestFit="1" customWidth="1"/>
    <col min="16130" max="16130" width="5.796875" style="18" bestFit="1" customWidth="1"/>
    <col min="16131" max="16131" width="6" style="18" bestFit="1" customWidth="1"/>
    <col min="16132" max="16132" width="20.6640625" style="18" bestFit="1" customWidth="1"/>
    <col min="16133" max="16133" width="10.1328125" style="18" bestFit="1" customWidth="1"/>
    <col min="16134" max="16134" width="10.796875" style="18"/>
    <col min="16135" max="16135" width="13" style="18" bestFit="1" customWidth="1"/>
    <col min="16136" max="16136" width="8.796875" style="18" bestFit="1" customWidth="1"/>
    <col min="16137" max="16137" width="1.33203125" style="18" customWidth="1"/>
    <col min="16138" max="16138" width="9.46484375" style="18" bestFit="1" customWidth="1"/>
    <col min="16139" max="16139" width="10.796875" style="18"/>
    <col min="16140" max="16140" width="9.33203125" style="18" bestFit="1" customWidth="1"/>
    <col min="16141" max="16141" width="5.796875" style="18" bestFit="1" customWidth="1"/>
    <col min="16142" max="16142" width="6" style="18" bestFit="1" customWidth="1"/>
    <col min="16143" max="16143" width="12.6640625" style="18" customWidth="1"/>
    <col min="16144" max="16144" width="10.1328125" style="18" bestFit="1" customWidth="1"/>
    <col min="16145" max="16145" width="13" style="18" bestFit="1" customWidth="1"/>
    <col min="16146" max="16384" width="10.796875" style="18"/>
  </cols>
  <sheetData>
    <row r="2" spans="1:18" s="14" customFormat="1" ht="26.3" customHeight="1" x14ac:dyDescent="0.35">
      <c r="A2" s="13" t="s">
        <v>21</v>
      </c>
      <c r="B2" s="13" t="s">
        <v>22</v>
      </c>
      <c r="C2" s="13" t="s">
        <v>23</v>
      </c>
      <c r="D2" s="13" t="s">
        <v>24</v>
      </c>
      <c r="E2" s="13" t="s">
        <v>25</v>
      </c>
      <c r="F2" s="13" t="s">
        <v>26</v>
      </c>
      <c r="G2" s="19" t="s">
        <v>296</v>
      </c>
      <c r="H2" s="20" t="s">
        <v>14</v>
      </c>
      <c r="I2" s="20" t="s">
        <v>288</v>
      </c>
      <c r="J2" s="12"/>
      <c r="K2" s="12"/>
      <c r="L2" s="12"/>
      <c r="M2" s="12"/>
      <c r="N2" s="12"/>
      <c r="O2" s="12"/>
      <c r="P2" s="12"/>
      <c r="Q2" s="12"/>
      <c r="R2" s="12"/>
    </row>
    <row r="3" spans="1:18" ht="12.75" customHeight="1" x14ac:dyDescent="0.45">
      <c r="A3" s="16" t="s">
        <v>27</v>
      </c>
      <c r="B3" s="16" t="s">
        <v>28</v>
      </c>
      <c r="C3" s="15" t="s">
        <v>29</v>
      </c>
      <c r="D3" s="15" t="s">
        <v>30</v>
      </c>
      <c r="E3" s="16" t="s">
        <v>31</v>
      </c>
      <c r="F3" s="17" t="s">
        <v>32</v>
      </c>
      <c r="G3" s="21" t="s">
        <v>289</v>
      </c>
      <c r="H3" s="22">
        <v>725</v>
      </c>
      <c r="I3" s="23">
        <v>1</v>
      </c>
      <c r="J3" s="12"/>
      <c r="K3" s="12"/>
      <c r="L3" s="12"/>
      <c r="M3" s="12"/>
      <c r="N3" s="12"/>
      <c r="O3" s="12"/>
      <c r="P3" s="12"/>
      <c r="Q3" s="12"/>
      <c r="R3" s="12"/>
    </row>
    <row r="4" spans="1:18" ht="12.75" customHeight="1" x14ac:dyDescent="0.45">
      <c r="A4" s="16" t="s">
        <v>33</v>
      </c>
      <c r="B4" s="16" t="s">
        <v>34</v>
      </c>
      <c r="C4" s="15" t="s">
        <v>35</v>
      </c>
      <c r="D4" s="15" t="s">
        <v>36</v>
      </c>
      <c r="E4" s="16" t="s">
        <v>37</v>
      </c>
      <c r="F4" s="17" t="s">
        <v>38</v>
      </c>
      <c r="G4" s="21" t="s">
        <v>290</v>
      </c>
      <c r="H4" s="22">
        <v>2600</v>
      </c>
      <c r="I4" s="23">
        <v>0</v>
      </c>
      <c r="J4" s="12"/>
      <c r="K4" s="12"/>
      <c r="L4" s="12"/>
      <c r="M4" s="12"/>
      <c r="N4" s="12"/>
      <c r="O4" s="12"/>
      <c r="P4" s="12"/>
      <c r="Q4" s="12"/>
      <c r="R4" s="12"/>
    </row>
    <row r="5" spans="1:18" ht="12.75" customHeight="1" x14ac:dyDescent="0.45">
      <c r="A5" s="16" t="s">
        <v>39</v>
      </c>
      <c r="B5" s="16" t="s">
        <v>40</v>
      </c>
      <c r="C5" s="15" t="s">
        <v>29</v>
      </c>
      <c r="D5" s="15" t="s">
        <v>41</v>
      </c>
      <c r="E5" s="16" t="s">
        <v>42</v>
      </c>
      <c r="F5" s="17" t="s">
        <v>43</v>
      </c>
      <c r="G5" s="21" t="s">
        <v>289</v>
      </c>
      <c r="H5" s="22">
        <v>1895.32</v>
      </c>
      <c r="I5" s="23">
        <v>0</v>
      </c>
      <c r="J5" s="12"/>
      <c r="K5" s="12"/>
      <c r="L5" s="12"/>
      <c r="M5" s="12"/>
      <c r="N5" s="12"/>
      <c r="O5" s="12"/>
      <c r="P5" s="12"/>
      <c r="Q5" s="12"/>
      <c r="R5" s="12"/>
    </row>
    <row r="6" spans="1:18" ht="12.75" customHeight="1" x14ac:dyDescent="0.45">
      <c r="A6" s="16" t="s">
        <v>44</v>
      </c>
      <c r="B6" s="16" t="s">
        <v>45</v>
      </c>
      <c r="C6" s="15" t="s">
        <v>29</v>
      </c>
      <c r="D6" s="15" t="s">
        <v>46</v>
      </c>
      <c r="E6" s="16" t="s">
        <v>47</v>
      </c>
      <c r="F6" s="17" t="s">
        <v>48</v>
      </c>
      <c r="G6" s="21" t="s">
        <v>291</v>
      </c>
      <c r="H6" s="22">
        <v>1225</v>
      </c>
      <c r="I6" s="23">
        <v>3</v>
      </c>
      <c r="J6" s="12"/>
      <c r="K6" s="12"/>
      <c r="L6" s="12"/>
      <c r="M6" s="12"/>
      <c r="N6" s="12"/>
      <c r="O6" s="12"/>
      <c r="P6" s="12"/>
      <c r="Q6" s="12"/>
      <c r="R6" s="12"/>
    </row>
    <row r="7" spans="1:18" ht="12.75" customHeight="1" x14ac:dyDescent="0.45">
      <c r="A7" s="16" t="s">
        <v>44</v>
      </c>
      <c r="B7" s="16" t="s">
        <v>49</v>
      </c>
      <c r="C7" s="15" t="s">
        <v>29</v>
      </c>
      <c r="D7" s="15" t="s">
        <v>50</v>
      </c>
      <c r="E7" s="16" t="s">
        <v>51</v>
      </c>
      <c r="F7" s="17" t="s">
        <v>52</v>
      </c>
      <c r="G7" s="21" t="s">
        <v>291</v>
      </c>
      <c r="H7" s="22">
        <v>2100</v>
      </c>
      <c r="I7" s="23">
        <v>4</v>
      </c>
      <c r="J7" s="12"/>
      <c r="K7" s="12"/>
      <c r="L7" s="12"/>
      <c r="M7" s="12"/>
      <c r="N7" s="12"/>
      <c r="O7" s="12"/>
      <c r="P7" s="12"/>
      <c r="Q7" s="12"/>
      <c r="R7" s="12"/>
    </row>
    <row r="8" spans="1:18" ht="12.75" customHeight="1" x14ac:dyDescent="0.45">
      <c r="A8" s="16" t="s">
        <v>53</v>
      </c>
      <c r="B8" s="16" t="s">
        <v>49</v>
      </c>
      <c r="C8" s="15" t="s">
        <v>35</v>
      </c>
      <c r="D8" s="15" t="s">
        <v>54</v>
      </c>
      <c r="E8" s="16" t="s">
        <v>55</v>
      </c>
      <c r="F8" s="17" t="s">
        <v>56</v>
      </c>
      <c r="G8" s="21" t="s">
        <v>291</v>
      </c>
      <c r="H8" s="22">
        <v>1895.32</v>
      </c>
      <c r="I8" s="23">
        <v>5</v>
      </c>
      <c r="J8" s="12"/>
      <c r="K8" s="12"/>
      <c r="L8" s="12"/>
      <c r="M8" s="12"/>
      <c r="N8" s="12"/>
      <c r="O8" s="12"/>
      <c r="P8" s="12"/>
      <c r="Q8" s="12"/>
      <c r="R8" s="12"/>
    </row>
    <row r="9" spans="1:18" ht="12.75" customHeight="1" x14ac:dyDescent="0.45">
      <c r="A9" s="16" t="s">
        <v>57</v>
      </c>
      <c r="B9" s="16" t="s">
        <v>58</v>
      </c>
      <c r="C9" s="15" t="s">
        <v>35</v>
      </c>
      <c r="D9" s="15" t="s">
        <v>59</v>
      </c>
      <c r="E9" s="16" t="s">
        <v>60</v>
      </c>
      <c r="F9" s="17" t="s">
        <v>61</v>
      </c>
      <c r="G9" s="21" t="s">
        <v>291</v>
      </c>
      <c r="H9" s="22">
        <v>725</v>
      </c>
      <c r="I9" s="23">
        <v>3</v>
      </c>
      <c r="J9" s="12"/>
      <c r="K9" s="12"/>
      <c r="L9" s="12"/>
      <c r="M9" s="12"/>
      <c r="N9" s="12"/>
      <c r="O9" s="12"/>
      <c r="P9" s="12"/>
      <c r="Q9" s="12"/>
      <c r="R9" s="12"/>
    </row>
    <row r="10" spans="1:18" ht="12.75" customHeight="1" x14ac:dyDescent="0.45">
      <c r="A10" s="16" t="s">
        <v>62</v>
      </c>
      <c r="B10" s="16" t="s">
        <v>63</v>
      </c>
      <c r="C10" s="15" t="s">
        <v>29</v>
      </c>
      <c r="D10" s="15" t="s">
        <v>64</v>
      </c>
      <c r="E10" s="16" t="s">
        <v>65</v>
      </c>
      <c r="F10" s="17" t="s">
        <v>66</v>
      </c>
      <c r="G10" s="21" t="s">
        <v>289</v>
      </c>
      <c r="H10" s="22">
        <v>1895.32</v>
      </c>
      <c r="I10" s="23">
        <v>1</v>
      </c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12.75" customHeight="1" x14ac:dyDescent="0.45">
      <c r="A11" s="16" t="s">
        <v>67</v>
      </c>
      <c r="B11" s="16" t="s">
        <v>68</v>
      </c>
      <c r="C11" s="15" t="s">
        <v>29</v>
      </c>
      <c r="D11" s="15" t="s">
        <v>69</v>
      </c>
      <c r="E11" s="16" t="s">
        <v>70</v>
      </c>
      <c r="F11" s="17" t="s">
        <v>71</v>
      </c>
      <c r="G11" s="21" t="s">
        <v>292</v>
      </c>
      <c r="H11" s="22">
        <v>4200</v>
      </c>
      <c r="I11" s="23">
        <v>1</v>
      </c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2.75" customHeight="1" x14ac:dyDescent="0.45">
      <c r="A12" s="16" t="s">
        <v>72</v>
      </c>
      <c r="B12" s="16" t="s">
        <v>45</v>
      </c>
      <c r="C12" s="15" t="s">
        <v>29</v>
      </c>
      <c r="D12" s="15" t="s">
        <v>73</v>
      </c>
      <c r="E12" s="16" t="s">
        <v>74</v>
      </c>
      <c r="F12" s="17" t="s">
        <v>75</v>
      </c>
      <c r="G12" s="21" t="s">
        <v>289</v>
      </c>
      <c r="H12" s="22">
        <v>2459</v>
      </c>
      <c r="I12" s="23">
        <v>0</v>
      </c>
      <c r="J12" s="12"/>
      <c r="K12" s="12"/>
      <c r="L12" s="12"/>
      <c r="M12" s="12"/>
      <c r="N12" s="12"/>
      <c r="O12" s="12"/>
      <c r="P12" s="12"/>
      <c r="Q12" s="12"/>
      <c r="R12" s="12"/>
    </row>
    <row r="13" spans="1:18" ht="12.75" customHeight="1" x14ac:dyDescent="0.45">
      <c r="A13" s="16" t="s">
        <v>76</v>
      </c>
      <c r="B13" s="16" t="s">
        <v>77</v>
      </c>
      <c r="C13" s="15" t="s">
        <v>35</v>
      </c>
      <c r="D13" s="15" t="s">
        <v>78</v>
      </c>
      <c r="E13" s="16" t="s">
        <v>79</v>
      </c>
      <c r="F13" s="17" t="s">
        <v>80</v>
      </c>
      <c r="G13" s="21" t="s">
        <v>290</v>
      </c>
      <c r="H13" s="22">
        <v>3100</v>
      </c>
      <c r="I13" s="23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2.75" customHeight="1" x14ac:dyDescent="0.45">
      <c r="A14" s="16" t="s">
        <v>81</v>
      </c>
      <c r="B14" s="16" t="s">
        <v>82</v>
      </c>
      <c r="C14" s="15" t="s">
        <v>29</v>
      </c>
      <c r="D14" s="15" t="s">
        <v>83</v>
      </c>
      <c r="E14" s="16" t="s">
        <v>84</v>
      </c>
      <c r="F14" s="17" t="s">
        <v>85</v>
      </c>
      <c r="G14" s="21" t="s">
        <v>289</v>
      </c>
      <c r="H14" s="22">
        <v>1895.32</v>
      </c>
      <c r="I14" s="23">
        <v>1</v>
      </c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2.75" customHeight="1" x14ac:dyDescent="0.45">
      <c r="A15" s="16" t="s">
        <v>86</v>
      </c>
      <c r="B15" s="16" t="s">
        <v>87</v>
      </c>
      <c r="C15" s="15" t="s">
        <v>29</v>
      </c>
      <c r="D15" s="15" t="s">
        <v>88</v>
      </c>
      <c r="E15" s="16" t="s">
        <v>89</v>
      </c>
      <c r="F15" s="17" t="s">
        <v>90</v>
      </c>
      <c r="G15" s="21" t="s">
        <v>289</v>
      </c>
      <c r="H15" s="22">
        <v>1895.32</v>
      </c>
      <c r="I15" s="23">
        <v>3</v>
      </c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2.75" customHeight="1" x14ac:dyDescent="0.45">
      <c r="A16" s="16" t="s">
        <v>86</v>
      </c>
      <c r="B16" s="16" t="s">
        <v>91</v>
      </c>
      <c r="C16" s="15" t="s">
        <v>29</v>
      </c>
      <c r="D16" s="15" t="s">
        <v>92</v>
      </c>
      <c r="E16" s="16" t="s">
        <v>93</v>
      </c>
      <c r="F16" s="17" t="s">
        <v>85</v>
      </c>
      <c r="G16" s="21" t="s">
        <v>291</v>
      </c>
      <c r="H16" s="22">
        <v>2450</v>
      </c>
      <c r="I16" s="23">
        <v>1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2.75" customHeight="1" x14ac:dyDescent="0.45">
      <c r="A17" s="16" t="s">
        <v>94</v>
      </c>
      <c r="B17" s="16" t="s">
        <v>95</v>
      </c>
      <c r="C17" s="15" t="s">
        <v>29</v>
      </c>
      <c r="D17" s="15" t="s">
        <v>96</v>
      </c>
      <c r="E17" s="16" t="s">
        <v>89</v>
      </c>
      <c r="F17" s="17" t="s">
        <v>97</v>
      </c>
      <c r="G17" s="21" t="s">
        <v>289</v>
      </c>
      <c r="H17" s="22">
        <v>1895.32</v>
      </c>
      <c r="I17" s="23">
        <v>0</v>
      </c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12.75" customHeight="1" x14ac:dyDescent="0.45">
      <c r="A18" s="16" t="s">
        <v>98</v>
      </c>
      <c r="B18" s="16" t="s">
        <v>77</v>
      </c>
      <c r="C18" s="15" t="s">
        <v>35</v>
      </c>
      <c r="D18" s="15" t="s">
        <v>99</v>
      </c>
      <c r="E18" s="16" t="s">
        <v>100</v>
      </c>
      <c r="F18" s="17" t="s">
        <v>101</v>
      </c>
      <c r="G18" s="21" t="s">
        <v>289</v>
      </c>
      <c r="H18" s="22">
        <v>1895.32</v>
      </c>
      <c r="I18" s="23">
        <v>5</v>
      </c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2.75" customHeight="1" x14ac:dyDescent="0.45">
      <c r="A19" s="16" t="s">
        <v>102</v>
      </c>
      <c r="B19" s="16" t="s">
        <v>103</v>
      </c>
      <c r="C19" s="15" t="s">
        <v>29</v>
      </c>
      <c r="D19" s="15" t="s">
        <v>104</v>
      </c>
      <c r="E19" s="16" t="s">
        <v>105</v>
      </c>
      <c r="F19" s="17" t="s">
        <v>106</v>
      </c>
      <c r="G19" s="21" t="s">
        <v>290</v>
      </c>
      <c r="H19" s="22">
        <v>1890</v>
      </c>
      <c r="I19" s="23">
        <v>0</v>
      </c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2.75" customHeight="1" x14ac:dyDescent="0.45">
      <c r="A20" s="16" t="s">
        <v>107</v>
      </c>
      <c r="B20" s="16" t="s">
        <v>108</v>
      </c>
      <c r="C20" s="15" t="s">
        <v>35</v>
      </c>
      <c r="D20" s="15" t="s">
        <v>109</v>
      </c>
      <c r="E20" s="16" t="s">
        <v>110</v>
      </c>
      <c r="F20" s="17" t="s">
        <v>111</v>
      </c>
      <c r="G20" s="21" t="s">
        <v>289</v>
      </c>
      <c r="H20" s="22">
        <v>1225</v>
      </c>
      <c r="I20" s="23">
        <v>0</v>
      </c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2.75" customHeight="1" x14ac:dyDescent="0.45">
      <c r="A21" s="16" t="s">
        <v>112</v>
      </c>
      <c r="B21" s="16" t="s">
        <v>113</v>
      </c>
      <c r="C21" s="15" t="s">
        <v>35</v>
      </c>
      <c r="D21" s="15" t="s">
        <v>114</v>
      </c>
      <c r="E21" s="16" t="s">
        <v>115</v>
      </c>
      <c r="F21" s="17" t="s">
        <v>116</v>
      </c>
      <c r="G21" s="21" t="s">
        <v>289</v>
      </c>
      <c r="H21" s="22">
        <v>1895.32</v>
      </c>
      <c r="I21" s="23">
        <v>4</v>
      </c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2.75" customHeight="1" x14ac:dyDescent="0.45">
      <c r="A22" s="16" t="s">
        <v>117</v>
      </c>
      <c r="B22" s="16" t="s">
        <v>118</v>
      </c>
      <c r="C22" s="15" t="s">
        <v>35</v>
      </c>
      <c r="D22" s="15" t="s">
        <v>92</v>
      </c>
      <c r="E22" s="16" t="s">
        <v>93</v>
      </c>
      <c r="F22" s="17" t="s">
        <v>119</v>
      </c>
      <c r="G22" s="21" t="s">
        <v>291</v>
      </c>
      <c r="H22" s="22">
        <v>725</v>
      </c>
      <c r="I22" s="23">
        <v>0</v>
      </c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2.75" customHeight="1" x14ac:dyDescent="0.45">
      <c r="A23" s="16" t="s">
        <v>120</v>
      </c>
      <c r="B23" s="16" t="s">
        <v>121</v>
      </c>
      <c r="C23" s="15" t="s">
        <v>35</v>
      </c>
      <c r="D23" s="15" t="s">
        <v>122</v>
      </c>
      <c r="E23" s="16" t="s">
        <v>123</v>
      </c>
      <c r="F23" s="17" t="s">
        <v>124</v>
      </c>
      <c r="G23" s="21" t="s">
        <v>291</v>
      </c>
      <c r="H23" s="22">
        <v>2112</v>
      </c>
      <c r="I23" s="23">
        <v>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12.75" customHeight="1" x14ac:dyDescent="0.45">
      <c r="A24" s="16" t="s">
        <v>125</v>
      </c>
      <c r="B24" s="16" t="s">
        <v>126</v>
      </c>
      <c r="C24" s="15" t="s">
        <v>29</v>
      </c>
      <c r="D24" s="15" t="s">
        <v>127</v>
      </c>
      <c r="E24" s="16" t="s">
        <v>89</v>
      </c>
      <c r="F24" s="17" t="s">
        <v>128</v>
      </c>
      <c r="G24" s="21" t="s">
        <v>289</v>
      </c>
      <c r="H24" s="22">
        <v>1895.32</v>
      </c>
      <c r="I24" s="23">
        <v>3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2.75" customHeight="1" x14ac:dyDescent="0.45">
      <c r="A25" s="16" t="s">
        <v>129</v>
      </c>
      <c r="B25" s="16" t="s">
        <v>130</v>
      </c>
      <c r="C25" s="15" t="s">
        <v>29</v>
      </c>
      <c r="D25" s="15" t="s">
        <v>131</v>
      </c>
      <c r="E25" s="16" t="s">
        <v>42</v>
      </c>
      <c r="F25" s="17">
        <v>17959</v>
      </c>
      <c r="G25" s="21" t="s">
        <v>293</v>
      </c>
      <c r="H25" s="22">
        <v>4500</v>
      </c>
      <c r="I25" s="23">
        <v>1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2.75" customHeight="1" x14ac:dyDescent="0.45">
      <c r="A26" s="16" t="s">
        <v>132</v>
      </c>
      <c r="B26" s="16" t="s">
        <v>133</v>
      </c>
      <c r="C26" s="15" t="s">
        <v>35</v>
      </c>
      <c r="D26" s="15" t="s">
        <v>134</v>
      </c>
      <c r="E26" s="16" t="s">
        <v>70</v>
      </c>
      <c r="F26" s="17" t="s">
        <v>135</v>
      </c>
      <c r="G26" s="21" t="s">
        <v>289</v>
      </c>
      <c r="H26" s="22">
        <v>3260</v>
      </c>
      <c r="I26" s="23">
        <v>1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2.75" customHeight="1" x14ac:dyDescent="0.45">
      <c r="A27" s="16" t="s">
        <v>136</v>
      </c>
      <c r="B27" s="16" t="s">
        <v>28</v>
      </c>
      <c r="C27" s="15" t="s">
        <v>29</v>
      </c>
      <c r="D27" s="15" t="s">
        <v>137</v>
      </c>
      <c r="E27" s="16" t="s">
        <v>138</v>
      </c>
      <c r="F27" s="17" t="s">
        <v>139</v>
      </c>
      <c r="G27" s="21" t="s">
        <v>289</v>
      </c>
      <c r="H27" s="22">
        <v>2125</v>
      </c>
      <c r="I27" s="23">
        <v>5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2.75" customHeight="1" x14ac:dyDescent="0.45">
      <c r="A28" s="16" t="s">
        <v>140</v>
      </c>
      <c r="B28" s="16" t="s">
        <v>141</v>
      </c>
      <c r="C28" s="15" t="s">
        <v>35</v>
      </c>
      <c r="D28" s="15" t="s">
        <v>142</v>
      </c>
      <c r="E28" s="16" t="s">
        <v>143</v>
      </c>
      <c r="F28" s="17" t="s">
        <v>144</v>
      </c>
      <c r="G28" s="21" t="s">
        <v>289</v>
      </c>
      <c r="H28" s="22">
        <v>1895.32</v>
      </c>
      <c r="I28" s="23">
        <v>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1:18" ht="12.75" customHeight="1" x14ac:dyDescent="0.45">
      <c r="A29" s="16" t="s">
        <v>145</v>
      </c>
      <c r="B29" s="16" t="s">
        <v>146</v>
      </c>
      <c r="C29" s="15" t="s">
        <v>35</v>
      </c>
      <c r="D29" s="15" t="s">
        <v>147</v>
      </c>
      <c r="E29" s="16" t="s">
        <v>148</v>
      </c>
      <c r="F29" s="17" t="s">
        <v>149</v>
      </c>
      <c r="G29" s="21" t="s">
        <v>291</v>
      </c>
      <c r="H29" s="22">
        <v>1745</v>
      </c>
      <c r="I29" s="23">
        <v>3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12.75" customHeight="1" x14ac:dyDescent="0.45">
      <c r="A30" s="16" t="s">
        <v>150</v>
      </c>
      <c r="B30" s="16" t="s">
        <v>151</v>
      </c>
      <c r="C30" s="15" t="s">
        <v>29</v>
      </c>
      <c r="D30" s="15" t="s">
        <v>152</v>
      </c>
      <c r="E30" s="16" t="s">
        <v>153</v>
      </c>
      <c r="F30" s="17" t="s">
        <v>154</v>
      </c>
      <c r="G30" s="21" t="s">
        <v>289</v>
      </c>
      <c r="H30" s="22">
        <v>1225</v>
      </c>
      <c r="I30" s="23">
        <v>3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12.75" customHeight="1" x14ac:dyDescent="0.45">
      <c r="A31" s="16" t="s">
        <v>155</v>
      </c>
      <c r="B31" s="16" t="s">
        <v>156</v>
      </c>
      <c r="C31" s="15" t="s">
        <v>35</v>
      </c>
      <c r="D31" s="15" t="s">
        <v>157</v>
      </c>
      <c r="E31" s="16" t="s">
        <v>158</v>
      </c>
      <c r="F31" s="17" t="s">
        <v>159</v>
      </c>
      <c r="G31" s="21" t="s">
        <v>289</v>
      </c>
      <c r="H31" s="22">
        <v>1895.32</v>
      </c>
      <c r="I31" s="23">
        <v>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12.75" customHeight="1" x14ac:dyDescent="0.45">
      <c r="A32" s="16" t="s">
        <v>160</v>
      </c>
      <c r="B32" s="16" t="s">
        <v>161</v>
      </c>
      <c r="C32" s="15" t="s">
        <v>35</v>
      </c>
      <c r="D32" s="15" t="s">
        <v>162</v>
      </c>
      <c r="E32" s="16" t="s">
        <v>163</v>
      </c>
      <c r="F32" s="17" t="s">
        <v>164</v>
      </c>
      <c r="G32" s="21" t="s">
        <v>293</v>
      </c>
      <c r="H32" s="22">
        <v>3210</v>
      </c>
      <c r="I32" s="23">
        <v>0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2.75" customHeight="1" x14ac:dyDescent="0.45">
      <c r="A33" s="16" t="s">
        <v>165</v>
      </c>
      <c r="B33" s="16" t="s">
        <v>166</v>
      </c>
      <c r="C33" s="15" t="s">
        <v>35</v>
      </c>
      <c r="D33" s="15" t="s">
        <v>167</v>
      </c>
      <c r="E33" s="16" t="s">
        <v>168</v>
      </c>
      <c r="F33" s="17" t="s">
        <v>169</v>
      </c>
      <c r="G33" s="21" t="s">
        <v>289</v>
      </c>
      <c r="H33" s="22">
        <v>1895.32</v>
      </c>
      <c r="I33" s="23">
        <v>0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12.75" customHeight="1" x14ac:dyDescent="0.45">
      <c r="A34" s="16" t="s">
        <v>170</v>
      </c>
      <c r="B34" s="16" t="s">
        <v>171</v>
      </c>
      <c r="C34" s="15" t="s">
        <v>35</v>
      </c>
      <c r="D34" s="15" t="s">
        <v>172</v>
      </c>
      <c r="E34" s="16" t="s">
        <v>173</v>
      </c>
      <c r="F34" s="17" t="s">
        <v>174</v>
      </c>
      <c r="G34" s="21" t="s">
        <v>289</v>
      </c>
      <c r="H34" s="22">
        <v>1780</v>
      </c>
      <c r="I34" s="23">
        <v>5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12.75" customHeight="1" x14ac:dyDescent="0.45">
      <c r="A35" s="16" t="s">
        <v>175</v>
      </c>
      <c r="B35" s="16" t="s">
        <v>176</v>
      </c>
      <c r="C35" s="15" t="s">
        <v>35</v>
      </c>
      <c r="D35" s="15" t="s">
        <v>177</v>
      </c>
      <c r="E35" s="16" t="s">
        <v>178</v>
      </c>
      <c r="F35" s="17" t="s">
        <v>179</v>
      </c>
      <c r="G35" s="21" t="s">
        <v>291</v>
      </c>
      <c r="H35" s="22">
        <v>1895.32</v>
      </c>
      <c r="I35" s="23">
        <v>3</v>
      </c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12.75" customHeight="1" x14ac:dyDescent="0.45">
      <c r="A36" s="16" t="s">
        <v>180</v>
      </c>
      <c r="B36" s="16" t="s">
        <v>181</v>
      </c>
      <c r="C36" s="15" t="s">
        <v>29</v>
      </c>
      <c r="D36" s="15" t="s">
        <v>36</v>
      </c>
      <c r="E36" s="16" t="s">
        <v>37</v>
      </c>
      <c r="F36" s="17" t="s">
        <v>182</v>
      </c>
      <c r="G36" s="21" t="s">
        <v>292</v>
      </c>
      <c r="H36" s="22">
        <v>2400</v>
      </c>
      <c r="I36" s="23">
        <v>5</v>
      </c>
      <c r="J36" s="12"/>
      <c r="K36" s="12"/>
      <c r="L36" s="12"/>
      <c r="M36" s="12"/>
      <c r="N36" s="12"/>
      <c r="O36" s="12"/>
      <c r="P36" s="12"/>
      <c r="Q36" s="12"/>
      <c r="R36" s="12"/>
    </row>
    <row r="37" spans="1:18" ht="12.75" customHeight="1" x14ac:dyDescent="0.45">
      <c r="A37" s="16" t="s">
        <v>183</v>
      </c>
      <c r="B37" s="16" t="s">
        <v>184</v>
      </c>
      <c r="C37" s="15" t="s">
        <v>35</v>
      </c>
      <c r="D37" s="15" t="s">
        <v>185</v>
      </c>
      <c r="E37" s="16" t="s">
        <v>186</v>
      </c>
      <c r="F37" s="17" t="s">
        <v>187</v>
      </c>
      <c r="G37" s="21" t="s">
        <v>289</v>
      </c>
      <c r="H37" s="22">
        <v>1895.32</v>
      </c>
      <c r="I37" s="23">
        <v>1</v>
      </c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12.75" customHeight="1" x14ac:dyDescent="0.45">
      <c r="A38" s="16" t="s">
        <v>188</v>
      </c>
      <c r="B38" s="16" t="s">
        <v>189</v>
      </c>
      <c r="C38" s="15" t="s">
        <v>29</v>
      </c>
      <c r="D38" s="15" t="s">
        <v>41</v>
      </c>
      <c r="E38" s="16" t="s">
        <v>42</v>
      </c>
      <c r="F38" s="17" t="s">
        <v>38</v>
      </c>
      <c r="G38" s="21" t="s">
        <v>290</v>
      </c>
      <c r="H38" s="22">
        <v>1900</v>
      </c>
      <c r="I38" s="23">
        <v>5</v>
      </c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12.75" customHeight="1" x14ac:dyDescent="0.45">
      <c r="A39" s="16" t="s">
        <v>190</v>
      </c>
      <c r="B39" s="16" t="s">
        <v>49</v>
      </c>
      <c r="C39" s="15" t="s">
        <v>35</v>
      </c>
      <c r="D39" s="15" t="s">
        <v>46</v>
      </c>
      <c r="E39" s="16" t="s">
        <v>47</v>
      </c>
      <c r="F39" s="17" t="s">
        <v>191</v>
      </c>
      <c r="G39" s="21" t="s">
        <v>289</v>
      </c>
      <c r="H39" s="22">
        <v>725</v>
      </c>
      <c r="I39" s="23">
        <v>3</v>
      </c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2.75" customHeight="1" x14ac:dyDescent="0.45">
      <c r="A40" s="16" t="s">
        <v>192</v>
      </c>
      <c r="B40" s="16" t="s">
        <v>193</v>
      </c>
      <c r="C40" s="15" t="s">
        <v>35</v>
      </c>
      <c r="D40" s="15" t="s">
        <v>50</v>
      </c>
      <c r="E40" s="16" t="s">
        <v>168</v>
      </c>
      <c r="F40" s="17" t="s">
        <v>32</v>
      </c>
      <c r="G40" s="21" t="s">
        <v>289</v>
      </c>
      <c r="H40" s="22">
        <v>1895.32</v>
      </c>
      <c r="I40" s="23">
        <v>4</v>
      </c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12.75" customHeight="1" x14ac:dyDescent="0.45">
      <c r="A41" s="16" t="s">
        <v>192</v>
      </c>
      <c r="B41" s="16" t="s">
        <v>194</v>
      </c>
      <c r="C41" s="15" t="s">
        <v>29</v>
      </c>
      <c r="D41" s="15" t="s">
        <v>54</v>
      </c>
      <c r="E41" s="16" t="s">
        <v>55</v>
      </c>
      <c r="F41" s="17" t="s">
        <v>38</v>
      </c>
      <c r="G41" s="21" t="s">
        <v>293</v>
      </c>
      <c r="H41" s="22">
        <v>2590</v>
      </c>
      <c r="I41" s="23">
        <v>2</v>
      </c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12.75" customHeight="1" x14ac:dyDescent="0.45">
      <c r="A42" s="16" t="s">
        <v>195</v>
      </c>
      <c r="B42" s="16" t="s">
        <v>151</v>
      </c>
      <c r="C42" s="15" t="s">
        <v>29</v>
      </c>
      <c r="D42" s="15" t="s">
        <v>196</v>
      </c>
      <c r="E42" s="16" t="s">
        <v>197</v>
      </c>
      <c r="F42" s="17" t="s">
        <v>43</v>
      </c>
      <c r="G42" s="21" t="s">
        <v>292</v>
      </c>
      <c r="H42" s="22">
        <v>2600</v>
      </c>
      <c r="I42" s="23">
        <v>2</v>
      </c>
      <c r="J42" s="12"/>
      <c r="K42" s="12"/>
      <c r="L42" s="12"/>
      <c r="M42" s="12"/>
      <c r="N42" s="12"/>
      <c r="O42" s="12"/>
      <c r="P42" s="12"/>
      <c r="Q42" s="12"/>
      <c r="R42" s="12"/>
    </row>
    <row r="43" spans="1:18" ht="12.75" customHeight="1" x14ac:dyDescent="0.45">
      <c r="A43" s="16" t="s">
        <v>198</v>
      </c>
      <c r="B43" s="16" t="s">
        <v>199</v>
      </c>
      <c r="C43" s="15" t="s">
        <v>29</v>
      </c>
      <c r="D43" s="15" t="s">
        <v>69</v>
      </c>
      <c r="E43" s="16" t="s">
        <v>70</v>
      </c>
      <c r="F43" s="17" t="s">
        <v>200</v>
      </c>
      <c r="G43" s="21" t="s">
        <v>289</v>
      </c>
      <c r="H43" s="22">
        <v>1895.32</v>
      </c>
      <c r="I43" s="23">
        <v>4</v>
      </c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12.75" customHeight="1" x14ac:dyDescent="0.45">
      <c r="A44" s="16" t="s">
        <v>201</v>
      </c>
      <c r="B44" s="16" t="s">
        <v>202</v>
      </c>
      <c r="C44" s="15" t="s">
        <v>29</v>
      </c>
      <c r="D44" s="15" t="s">
        <v>73</v>
      </c>
      <c r="E44" s="16" t="s">
        <v>74</v>
      </c>
      <c r="F44" s="17" t="s">
        <v>52</v>
      </c>
      <c r="G44" s="21" t="s">
        <v>294</v>
      </c>
      <c r="H44" s="22">
        <v>2500</v>
      </c>
      <c r="I44" s="23">
        <v>0</v>
      </c>
      <c r="J44" s="12"/>
      <c r="K44" s="12"/>
      <c r="L44" s="12"/>
      <c r="M44" s="12"/>
      <c r="N44" s="12"/>
      <c r="O44" s="12"/>
      <c r="P44" s="12"/>
      <c r="Q44" s="12"/>
      <c r="R44" s="12"/>
    </row>
    <row r="45" spans="1:18" ht="12.75" customHeight="1" x14ac:dyDescent="0.45">
      <c r="A45" s="16" t="s">
        <v>203</v>
      </c>
      <c r="B45" s="16" t="s">
        <v>204</v>
      </c>
      <c r="C45" s="15" t="s">
        <v>29</v>
      </c>
      <c r="D45" s="15" t="s">
        <v>205</v>
      </c>
      <c r="E45" s="16" t="s">
        <v>206</v>
      </c>
      <c r="F45" s="17" t="s">
        <v>207</v>
      </c>
      <c r="G45" s="21" t="s">
        <v>289</v>
      </c>
      <c r="H45" s="22">
        <v>2428</v>
      </c>
      <c r="I45" s="23">
        <v>4</v>
      </c>
      <c r="J45" s="12"/>
      <c r="K45" s="12"/>
      <c r="L45" s="12"/>
      <c r="M45" s="12"/>
      <c r="N45" s="12"/>
      <c r="O45" s="12"/>
      <c r="P45" s="12"/>
      <c r="Q45" s="12"/>
      <c r="R45" s="12"/>
    </row>
    <row r="46" spans="1:18" ht="12.75" customHeight="1" x14ac:dyDescent="0.45">
      <c r="A46" s="16" t="s">
        <v>208</v>
      </c>
      <c r="B46" s="16" t="s">
        <v>209</v>
      </c>
      <c r="C46" s="15" t="s">
        <v>29</v>
      </c>
      <c r="D46" s="15" t="s">
        <v>83</v>
      </c>
      <c r="E46" s="16" t="s">
        <v>84</v>
      </c>
      <c r="F46" s="17" t="s">
        <v>61</v>
      </c>
      <c r="G46" s="21" t="s">
        <v>289</v>
      </c>
      <c r="H46" s="22">
        <v>1895.32</v>
      </c>
      <c r="I46" s="23">
        <v>2</v>
      </c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2.75" customHeight="1" x14ac:dyDescent="0.45">
      <c r="A47" s="16" t="s">
        <v>210</v>
      </c>
      <c r="B47" s="16" t="s">
        <v>28</v>
      </c>
      <c r="C47" s="15" t="s">
        <v>29</v>
      </c>
      <c r="D47" s="15" t="s">
        <v>88</v>
      </c>
      <c r="E47" s="16" t="s">
        <v>89</v>
      </c>
      <c r="F47" s="17" t="s">
        <v>66</v>
      </c>
      <c r="G47" s="21" t="s">
        <v>294</v>
      </c>
      <c r="H47" s="22">
        <v>1820</v>
      </c>
      <c r="I47" s="23">
        <v>1</v>
      </c>
      <c r="J47" s="12"/>
      <c r="K47" s="12"/>
      <c r="L47" s="12"/>
      <c r="M47" s="12"/>
      <c r="N47" s="12"/>
      <c r="O47" s="12"/>
      <c r="P47" s="12"/>
      <c r="Q47" s="12"/>
      <c r="R47" s="12"/>
    </row>
    <row r="48" spans="1:18" ht="12.75" customHeight="1" x14ac:dyDescent="0.45">
      <c r="A48" s="16" t="s">
        <v>211</v>
      </c>
      <c r="B48" s="16" t="s">
        <v>141</v>
      </c>
      <c r="C48" s="15" t="s">
        <v>35</v>
      </c>
      <c r="D48" s="15" t="s">
        <v>96</v>
      </c>
      <c r="E48" s="16" t="s">
        <v>89</v>
      </c>
      <c r="F48" s="17" t="s">
        <v>71</v>
      </c>
      <c r="G48" s="21" t="s">
        <v>289</v>
      </c>
      <c r="H48" s="22">
        <v>400</v>
      </c>
      <c r="I48" s="23">
        <v>4</v>
      </c>
      <c r="J48" s="12"/>
      <c r="K48" s="12"/>
      <c r="L48" s="12"/>
      <c r="M48" s="12"/>
      <c r="N48" s="12"/>
      <c r="O48" s="12"/>
      <c r="P48" s="12"/>
      <c r="Q48" s="12"/>
      <c r="R48" s="12"/>
    </row>
    <row r="49" spans="1:18" ht="12.75" customHeight="1" x14ac:dyDescent="0.45">
      <c r="A49" s="16" t="s">
        <v>212</v>
      </c>
      <c r="B49" s="16" t="s">
        <v>146</v>
      </c>
      <c r="C49" s="15" t="s">
        <v>35</v>
      </c>
      <c r="D49" s="15" t="s">
        <v>99</v>
      </c>
      <c r="E49" s="16" t="s">
        <v>100</v>
      </c>
      <c r="F49" s="17" t="s">
        <v>75</v>
      </c>
      <c r="G49" s="21" t="s">
        <v>289</v>
      </c>
      <c r="H49" s="22">
        <v>1895.32</v>
      </c>
      <c r="I49" s="23">
        <v>4</v>
      </c>
      <c r="J49" s="12"/>
      <c r="K49" s="12"/>
      <c r="L49" s="12"/>
      <c r="M49" s="12"/>
      <c r="N49" s="12"/>
      <c r="O49" s="12"/>
      <c r="P49" s="12"/>
      <c r="Q49" s="12"/>
      <c r="R49" s="12"/>
    </row>
    <row r="50" spans="1:18" ht="12.75" customHeight="1" x14ac:dyDescent="0.45">
      <c r="A50" s="16" t="s">
        <v>213</v>
      </c>
      <c r="B50" s="16" t="s">
        <v>151</v>
      </c>
      <c r="C50" s="15" t="s">
        <v>29</v>
      </c>
      <c r="D50" s="15" t="s">
        <v>109</v>
      </c>
      <c r="E50" s="16" t="s">
        <v>110</v>
      </c>
      <c r="F50" s="17" t="s">
        <v>214</v>
      </c>
      <c r="G50" s="21" t="s">
        <v>289</v>
      </c>
      <c r="H50" s="22">
        <v>1225</v>
      </c>
      <c r="I50" s="23">
        <v>5</v>
      </c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12.75" customHeight="1" x14ac:dyDescent="0.45">
      <c r="A51" s="16" t="s">
        <v>215</v>
      </c>
      <c r="B51" s="16" t="s">
        <v>156</v>
      </c>
      <c r="C51" s="15" t="s">
        <v>35</v>
      </c>
      <c r="D51" s="15" t="s">
        <v>114</v>
      </c>
      <c r="E51" s="16" t="s">
        <v>115</v>
      </c>
      <c r="F51" s="17" t="s">
        <v>85</v>
      </c>
      <c r="G51" s="21" t="s">
        <v>289</v>
      </c>
      <c r="H51" s="22">
        <v>1895.32</v>
      </c>
      <c r="I51" s="23">
        <v>1</v>
      </c>
      <c r="J51" s="12"/>
      <c r="K51" s="12"/>
      <c r="L51" s="12"/>
      <c r="M51" s="12"/>
      <c r="N51" s="12"/>
      <c r="O51" s="12"/>
      <c r="P51" s="12"/>
      <c r="Q51" s="12"/>
      <c r="R51" s="12"/>
    </row>
    <row r="52" spans="1:18" ht="12.75" customHeight="1" x14ac:dyDescent="0.45">
      <c r="A52" s="16" t="s">
        <v>216</v>
      </c>
      <c r="B52" s="16" t="s">
        <v>161</v>
      </c>
      <c r="C52" s="15" t="s">
        <v>35</v>
      </c>
      <c r="D52" s="15" t="s">
        <v>92</v>
      </c>
      <c r="E52" s="16" t="s">
        <v>93</v>
      </c>
      <c r="F52" s="17" t="s">
        <v>217</v>
      </c>
      <c r="G52" s="21" t="s">
        <v>291</v>
      </c>
      <c r="H52" s="22">
        <v>1830</v>
      </c>
      <c r="I52" s="23">
        <v>1</v>
      </c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12.75" customHeight="1" x14ac:dyDescent="0.45">
      <c r="A53" s="16" t="s">
        <v>218</v>
      </c>
      <c r="B53" s="16" t="s">
        <v>166</v>
      </c>
      <c r="C53" s="15" t="s">
        <v>35</v>
      </c>
      <c r="D53" s="15" t="s">
        <v>219</v>
      </c>
      <c r="E53" s="16" t="s">
        <v>220</v>
      </c>
      <c r="F53" s="17" t="s">
        <v>97</v>
      </c>
      <c r="G53" s="21" t="s">
        <v>289</v>
      </c>
      <c r="H53" s="22">
        <v>1895.32</v>
      </c>
      <c r="I53" s="23">
        <v>0</v>
      </c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2.75" customHeight="1" x14ac:dyDescent="0.45">
      <c r="A54" s="16" t="s">
        <v>221</v>
      </c>
      <c r="B54" s="16" t="s">
        <v>171</v>
      </c>
      <c r="C54" s="15" t="s">
        <v>35</v>
      </c>
      <c r="D54" s="15" t="s">
        <v>127</v>
      </c>
      <c r="E54" s="16" t="s">
        <v>89</v>
      </c>
      <c r="F54" s="17" t="s">
        <v>101</v>
      </c>
      <c r="G54" s="21" t="s">
        <v>293</v>
      </c>
      <c r="H54" s="22">
        <v>2100</v>
      </c>
      <c r="I54" s="23">
        <v>5</v>
      </c>
      <c r="J54" s="12"/>
      <c r="K54" s="12"/>
      <c r="L54" s="12"/>
      <c r="M54" s="12"/>
      <c r="N54" s="12"/>
      <c r="O54" s="12"/>
      <c r="P54" s="12"/>
      <c r="Q54" s="12"/>
      <c r="R54" s="12"/>
    </row>
    <row r="55" spans="1:18" ht="12.75" customHeight="1" x14ac:dyDescent="0.45">
      <c r="A55" s="16" t="s">
        <v>222</v>
      </c>
      <c r="B55" s="16" t="s">
        <v>181</v>
      </c>
      <c r="C55" s="15" t="s">
        <v>29</v>
      </c>
      <c r="D55" s="15" t="s">
        <v>134</v>
      </c>
      <c r="E55" s="16" t="s">
        <v>70</v>
      </c>
      <c r="F55" s="17" t="s">
        <v>106</v>
      </c>
      <c r="G55" s="21" t="s">
        <v>289</v>
      </c>
      <c r="H55" s="22">
        <v>1895.32</v>
      </c>
      <c r="I55" s="23">
        <v>5</v>
      </c>
      <c r="J55" s="12"/>
    </row>
    <row r="56" spans="1:18" ht="12.75" customHeight="1" x14ac:dyDescent="0.45">
      <c r="A56" s="16" t="s">
        <v>223</v>
      </c>
      <c r="B56" s="16" t="s">
        <v>189</v>
      </c>
      <c r="C56" s="15" t="s">
        <v>29</v>
      </c>
      <c r="D56" s="15" t="s">
        <v>224</v>
      </c>
      <c r="E56" s="16" t="s">
        <v>225</v>
      </c>
      <c r="F56" s="17" t="s">
        <v>226</v>
      </c>
      <c r="G56" s="21" t="s">
        <v>289</v>
      </c>
      <c r="H56" s="22">
        <v>1780</v>
      </c>
      <c r="I56" s="23">
        <v>5</v>
      </c>
      <c r="J56" s="12"/>
    </row>
    <row r="57" spans="1:18" ht="12.75" customHeight="1" x14ac:dyDescent="0.45">
      <c r="A57" s="16" t="s">
        <v>227</v>
      </c>
      <c r="B57" s="16" t="s">
        <v>228</v>
      </c>
      <c r="C57" s="15" t="s">
        <v>35</v>
      </c>
      <c r="D57" s="15" t="s">
        <v>142</v>
      </c>
      <c r="E57" s="16" t="s">
        <v>143</v>
      </c>
      <c r="F57" s="17" t="s">
        <v>116</v>
      </c>
      <c r="G57" s="21" t="s">
        <v>289</v>
      </c>
      <c r="H57" s="22">
        <v>1895.32</v>
      </c>
      <c r="I57" s="23">
        <v>1</v>
      </c>
      <c r="J57" s="12"/>
    </row>
    <row r="58" spans="1:18" ht="12.75" customHeight="1" x14ac:dyDescent="0.45">
      <c r="A58" s="16" t="s">
        <v>229</v>
      </c>
      <c r="B58" s="16" t="s">
        <v>193</v>
      </c>
      <c r="C58" s="15" t="s">
        <v>35</v>
      </c>
      <c r="D58" s="15" t="s">
        <v>230</v>
      </c>
      <c r="E58" s="16" t="s">
        <v>231</v>
      </c>
      <c r="F58" s="17" t="s">
        <v>232</v>
      </c>
      <c r="G58" s="21" t="s">
        <v>289</v>
      </c>
      <c r="H58" s="22">
        <v>1895.32</v>
      </c>
      <c r="I58" s="23">
        <v>4</v>
      </c>
      <c r="J58" s="12"/>
    </row>
    <row r="59" spans="1:18" ht="12.75" customHeight="1" x14ac:dyDescent="0.45">
      <c r="A59" s="16" t="s">
        <v>233</v>
      </c>
      <c r="B59" s="16" t="s">
        <v>194</v>
      </c>
      <c r="C59" s="15" t="s">
        <v>29</v>
      </c>
      <c r="D59" s="15" t="s">
        <v>152</v>
      </c>
      <c r="E59" s="16" t="s">
        <v>153</v>
      </c>
      <c r="F59" s="17" t="s">
        <v>234</v>
      </c>
      <c r="G59" s="21" t="s">
        <v>291</v>
      </c>
      <c r="H59" s="22">
        <v>1290</v>
      </c>
      <c r="I59" s="23">
        <v>5</v>
      </c>
      <c r="J59" s="12"/>
    </row>
    <row r="60" spans="1:18" ht="12.75" customHeight="1" x14ac:dyDescent="0.45">
      <c r="A60" s="16" t="s">
        <v>235</v>
      </c>
      <c r="B60" s="16" t="s">
        <v>151</v>
      </c>
      <c r="C60" s="15" t="s">
        <v>29</v>
      </c>
      <c r="D60" s="15" t="s">
        <v>157</v>
      </c>
      <c r="E60" s="16" t="s">
        <v>158</v>
      </c>
      <c r="F60" s="17" t="s">
        <v>236</v>
      </c>
      <c r="G60" s="21" t="s">
        <v>289</v>
      </c>
      <c r="H60" s="22">
        <v>400</v>
      </c>
      <c r="I60" s="23">
        <v>5</v>
      </c>
      <c r="J60" s="12"/>
    </row>
    <row r="61" spans="1:18" ht="12.75" customHeight="1" x14ac:dyDescent="0.45">
      <c r="A61" s="16" t="s">
        <v>237</v>
      </c>
      <c r="B61" s="16" t="s">
        <v>238</v>
      </c>
      <c r="C61" s="15" t="s">
        <v>29</v>
      </c>
      <c r="D61" s="15" t="s">
        <v>162</v>
      </c>
      <c r="E61" s="16" t="s">
        <v>163</v>
      </c>
      <c r="F61" s="17" t="s">
        <v>239</v>
      </c>
      <c r="G61" s="21" t="s">
        <v>289</v>
      </c>
      <c r="H61" s="22">
        <v>1895.32</v>
      </c>
      <c r="I61" s="23">
        <v>0</v>
      </c>
      <c r="J61" s="12"/>
    </row>
    <row r="62" spans="1:18" ht="12.75" customHeight="1" x14ac:dyDescent="0.45">
      <c r="A62" s="16" t="s">
        <v>240</v>
      </c>
      <c r="B62" s="16" t="s">
        <v>202</v>
      </c>
      <c r="C62" s="15" t="s">
        <v>29</v>
      </c>
      <c r="D62" s="15" t="s">
        <v>241</v>
      </c>
      <c r="E62" s="16" t="s">
        <v>242</v>
      </c>
      <c r="F62" s="17" t="s">
        <v>139</v>
      </c>
      <c r="G62" s="21" t="s">
        <v>295</v>
      </c>
      <c r="H62" s="22">
        <v>1895.32</v>
      </c>
      <c r="I62" s="23">
        <v>2</v>
      </c>
      <c r="J62" s="12"/>
    </row>
    <row r="63" spans="1:18" ht="12.75" customHeight="1" x14ac:dyDescent="0.45">
      <c r="A63" s="16" t="s">
        <v>243</v>
      </c>
      <c r="B63" s="16" t="s">
        <v>204</v>
      </c>
      <c r="C63" s="15" t="s">
        <v>29</v>
      </c>
      <c r="D63" s="15" t="s">
        <v>172</v>
      </c>
      <c r="E63" s="16" t="s">
        <v>244</v>
      </c>
      <c r="F63" s="17" t="s">
        <v>144</v>
      </c>
      <c r="G63" s="21" t="s">
        <v>295</v>
      </c>
      <c r="H63" s="22">
        <v>2548</v>
      </c>
      <c r="I63" s="23">
        <v>4</v>
      </c>
      <c r="J63" s="12"/>
    </row>
    <row r="64" spans="1:18" ht="12.75" customHeight="1" x14ac:dyDescent="0.45">
      <c r="A64" s="16" t="s">
        <v>245</v>
      </c>
      <c r="B64" s="16" t="s">
        <v>209</v>
      </c>
      <c r="C64" s="15" t="s">
        <v>29</v>
      </c>
      <c r="D64" s="15" t="s">
        <v>36</v>
      </c>
      <c r="E64" s="16" t="s">
        <v>37</v>
      </c>
      <c r="F64" s="17" t="s">
        <v>149</v>
      </c>
      <c r="G64" s="21" t="s">
        <v>295</v>
      </c>
      <c r="H64" s="22">
        <v>2200</v>
      </c>
      <c r="I64" s="23">
        <v>1</v>
      </c>
      <c r="J64" s="12"/>
    </row>
    <row r="65" spans="1:10" ht="12.75" customHeight="1" x14ac:dyDescent="0.45">
      <c r="A65" s="16" t="s">
        <v>246</v>
      </c>
      <c r="B65" s="16" t="s">
        <v>34</v>
      </c>
      <c r="C65" s="15" t="s">
        <v>35</v>
      </c>
      <c r="D65" s="15" t="s">
        <v>41</v>
      </c>
      <c r="E65" s="16" t="s">
        <v>42</v>
      </c>
      <c r="F65" s="17" t="s">
        <v>154</v>
      </c>
      <c r="G65" s="21" t="s">
        <v>295</v>
      </c>
      <c r="H65" s="22">
        <v>1895.32</v>
      </c>
      <c r="I65" s="23">
        <v>4</v>
      </c>
      <c r="J65" s="12"/>
    </row>
    <row r="66" spans="1:10" ht="12.75" customHeight="1" x14ac:dyDescent="0.45">
      <c r="A66" s="16" t="s">
        <v>247</v>
      </c>
      <c r="B66" s="16" t="s">
        <v>248</v>
      </c>
      <c r="C66" s="15" t="s">
        <v>35</v>
      </c>
      <c r="D66" s="15" t="s">
        <v>46</v>
      </c>
      <c r="E66" s="16" t="s">
        <v>47</v>
      </c>
      <c r="F66" s="17" t="s">
        <v>159</v>
      </c>
      <c r="G66" s="21" t="s">
        <v>294</v>
      </c>
      <c r="H66" s="22">
        <v>2450</v>
      </c>
      <c r="I66" s="23">
        <v>0</v>
      </c>
      <c r="J66" s="12"/>
    </row>
    <row r="67" spans="1:10" ht="12.75" customHeight="1" x14ac:dyDescent="0.45">
      <c r="A67" s="16" t="s">
        <v>249</v>
      </c>
      <c r="B67" s="16" t="s">
        <v>63</v>
      </c>
      <c r="C67" s="15" t="s">
        <v>29</v>
      </c>
      <c r="D67" s="15" t="s">
        <v>50</v>
      </c>
      <c r="E67" s="16" t="s">
        <v>168</v>
      </c>
      <c r="F67" s="17" t="s">
        <v>250</v>
      </c>
      <c r="G67" s="21" t="s">
        <v>289</v>
      </c>
      <c r="H67" s="22">
        <v>400</v>
      </c>
      <c r="I67" s="23">
        <v>5</v>
      </c>
      <c r="J67" s="12"/>
    </row>
    <row r="68" spans="1:10" ht="12.75" customHeight="1" x14ac:dyDescent="0.45">
      <c r="A68" s="16" t="s">
        <v>251</v>
      </c>
      <c r="B68" s="16" t="s">
        <v>68</v>
      </c>
      <c r="C68" s="15" t="s">
        <v>29</v>
      </c>
      <c r="D68" s="15" t="s">
        <v>54</v>
      </c>
      <c r="E68" s="16" t="s">
        <v>55</v>
      </c>
      <c r="F68" s="17" t="s">
        <v>169</v>
      </c>
      <c r="G68" s="21" t="s">
        <v>289</v>
      </c>
      <c r="H68" s="22">
        <v>2300</v>
      </c>
      <c r="I68" s="23">
        <v>0</v>
      </c>
      <c r="J68" s="12"/>
    </row>
    <row r="69" spans="1:10" ht="12.75" customHeight="1" x14ac:dyDescent="0.45">
      <c r="A69" s="16" t="s">
        <v>252</v>
      </c>
      <c r="B69" s="16" t="s">
        <v>45</v>
      </c>
      <c r="C69" s="15" t="s">
        <v>29</v>
      </c>
      <c r="D69" s="15" t="s">
        <v>253</v>
      </c>
      <c r="E69" s="16" t="s">
        <v>254</v>
      </c>
      <c r="F69" s="17" t="s">
        <v>174</v>
      </c>
      <c r="G69" s="21" t="s">
        <v>295</v>
      </c>
      <c r="H69" s="22">
        <v>2600</v>
      </c>
      <c r="I69" s="23">
        <v>1</v>
      </c>
      <c r="J69" s="12"/>
    </row>
    <row r="70" spans="1:10" ht="12.75" customHeight="1" x14ac:dyDescent="0.45">
      <c r="A70" s="16" t="s">
        <v>255</v>
      </c>
      <c r="B70" s="16" t="s">
        <v>256</v>
      </c>
      <c r="C70" s="15" t="s">
        <v>35</v>
      </c>
      <c r="D70" s="15" t="s">
        <v>69</v>
      </c>
      <c r="E70" s="16" t="s">
        <v>70</v>
      </c>
      <c r="F70" s="17" t="s">
        <v>179</v>
      </c>
      <c r="G70" s="21" t="s">
        <v>289</v>
      </c>
      <c r="H70" s="22">
        <v>1895.32</v>
      </c>
      <c r="I70" s="23">
        <v>4</v>
      </c>
      <c r="J70" s="12"/>
    </row>
    <row r="71" spans="1:10" ht="12.75" customHeight="1" x14ac:dyDescent="0.45">
      <c r="A71" s="16" t="s">
        <v>257</v>
      </c>
      <c r="B71" s="16" t="s">
        <v>258</v>
      </c>
      <c r="C71" s="15" t="s">
        <v>29</v>
      </c>
      <c r="D71" s="15" t="s">
        <v>73</v>
      </c>
      <c r="E71" s="16" t="s">
        <v>74</v>
      </c>
      <c r="F71" s="17" t="s">
        <v>259</v>
      </c>
      <c r="G71" s="21" t="s">
        <v>289</v>
      </c>
      <c r="H71" s="22">
        <v>1895.32</v>
      </c>
      <c r="I71" s="23">
        <v>3</v>
      </c>
      <c r="J71" s="12"/>
    </row>
    <row r="72" spans="1:10" ht="12.75" customHeight="1" x14ac:dyDescent="0.45">
      <c r="A72" s="16" t="s">
        <v>260</v>
      </c>
      <c r="B72" s="16" t="s">
        <v>87</v>
      </c>
      <c r="C72" s="15" t="s">
        <v>29</v>
      </c>
      <c r="D72" s="15" t="s">
        <v>261</v>
      </c>
      <c r="E72" s="16" t="s">
        <v>262</v>
      </c>
      <c r="F72" s="17" t="s">
        <v>187</v>
      </c>
      <c r="G72" s="21" t="s">
        <v>289</v>
      </c>
      <c r="H72" s="22">
        <v>2128</v>
      </c>
      <c r="I72" s="23">
        <v>0</v>
      </c>
      <c r="J72" s="12"/>
    </row>
    <row r="73" spans="1:10" ht="12.75" customHeight="1" x14ac:dyDescent="0.45">
      <c r="A73" s="16" t="s">
        <v>263</v>
      </c>
      <c r="B73" s="16" t="s">
        <v>264</v>
      </c>
      <c r="C73" s="15" t="s">
        <v>29</v>
      </c>
      <c r="D73" s="15" t="s">
        <v>83</v>
      </c>
      <c r="E73" s="16" t="s">
        <v>84</v>
      </c>
      <c r="F73" s="17" t="s">
        <v>38</v>
      </c>
      <c r="G73" s="21" t="s">
        <v>291</v>
      </c>
      <c r="H73" s="22">
        <v>1630</v>
      </c>
      <c r="I73" s="23">
        <v>3</v>
      </c>
      <c r="J73" s="12"/>
    </row>
    <row r="74" spans="1:10" ht="12.75" customHeight="1" x14ac:dyDescent="0.45">
      <c r="A74" s="16" t="s">
        <v>265</v>
      </c>
      <c r="B74" s="16" t="s">
        <v>87</v>
      </c>
      <c r="C74" s="15" t="s">
        <v>29</v>
      </c>
      <c r="D74" s="15" t="s">
        <v>134</v>
      </c>
      <c r="E74" s="16" t="s">
        <v>70</v>
      </c>
      <c r="F74" s="17" t="s">
        <v>106</v>
      </c>
      <c r="G74" s="21" t="s">
        <v>289</v>
      </c>
      <c r="H74" s="22">
        <v>1895.32</v>
      </c>
      <c r="I74" s="23">
        <v>2</v>
      </c>
      <c r="J74" s="12"/>
    </row>
    <row r="75" spans="1:10" ht="12.75" customHeight="1" x14ac:dyDescent="0.45">
      <c r="A75" s="16" t="s">
        <v>266</v>
      </c>
      <c r="B75" s="16" t="s">
        <v>267</v>
      </c>
      <c r="C75" s="15" t="s">
        <v>35</v>
      </c>
      <c r="D75" s="15" t="s">
        <v>88</v>
      </c>
      <c r="E75" s="16" t="s">
        <v>89</v>
      </c>
      <c r="F75" s="17" t="s">
        <v>191</v>
      </c>
      <c r="G75" s="21" t="s">
        <v>289</v>
      </c>
      <c r="H75" s="22">
        <v>1895.32</v>
      </c>
      <c r="I75" s="23">
        <v>3</v>
      </c>
    </row>
    <row r="76" spans="1:10" ht="12.75" customHeight="1" x14ac:dyDescent="0.45">
      <c r="A76" s="16" t="s">
        <v>268</v>
      </c>
      <c r="B76" s="16" t="s">
        <v>269</v>
      </c>
      <c r="C76" s="15" t="s">
        <v>35</v>
      </c>
      <c r="D76" s="15" t="s">
        <v>96</v>
      </c>
      <c r="E76" s="16" t="s">
        <v>89</v>
      </c>
      <c r="F76" s="17" t="s">
        <v>32</v>
      </c>
      <c r="G76" s="21" t="s">
        <v>289</v>
      </c>
      <c r="H76" s="22">
        <v>1895.32</v>
      </c>
      <c r="I76" s="23">
        <v>4</v>
      </c>
    </row>
    <row r="77" spans="1:10" ht="12.75" customHeight="1" x14ac:dyDescent="0.45">
      <c r="A77" s="16" t="s">
        <v>270</v>
      </c>
      <c r="B77" s="16" t="s">
        <v>34</v>
      </c>
      <c r="C77" s="15" t="s">
        <v>35</v>
      </c>
      <c r="D77" s="15" t="s">
        <v>271</v>
      </c>
      <c r="E77" s="16" t="s">
        <v>272</v>
      </c>
      <c r="F77" s="17" t="s">
        <v>273</v>
      </c>
      <c r="G77" s="21" t="s">
        <v>289</v>
      </c>
      <c r="H77" s="22">
        <v>1895.32</v>
      </c>
      <c r="I77" s="23">
        <v>5</v>
      </c>
    </row>
    <row r="78" spans="1:10" ht="12.75" customHeight="1" x14ac:dyDescent="0.45">
      <c r="A78" s="16" t="s">
        <v>274</v>
      </c>
      <c r="B78" s="16" t="s">
        <v>248</v>
      </c>
      <c r="C78" s="15" t="s">
        <v>35</v>
      </c>
      <c r="D78" s="15" t="s">
        <v>109</v>
      </c>
      <c r="E78" s="16" t="s">
        <v>110</v>
      </c>
      <c r="F78" s="17" t="s">
        <v>43</v>
      </c>
      <c r="G78" s="21" t="s">
        <v>295</v>
      </c>
      <c r="H78" s="22">
        <v>2780</v>
      </c>
      <c r="I78" s="23">
        <v>5</v>
      </c>
    </row>
    <row r="79" spans="1:10" ht="12.75" customHeight="1" x14ac:dyDescent="0.45">
      <c r="A79" s="16" t="s">
        <v>275</v>
      </c>
      <c r="B79" s="16" t="s">
        <v>63</v>
      </c>
      <c r="C79" s="15" t="s">
        <v>29</v>
      </c>
      <c r="D79" s="15" t="s">
        <v>114</v>
      </c>
      <c r="E79" s="16" t="s">
        <v>115</v>
      </c>
      <c r="F79" s="17" t="s">
        <v>276</v>
      </c>
      <c r="G79" s="21" t="s">
        <v>289</v>
      </c>
      <c r="H79" s="22">
        <v>1895.32</v>
      </c>
      <c r="I79" s="23">
        <v>3</v>
      </c>
    </row>
    <row r="80" spans="1:10" ht="12.75" customHeight="1" x14ac:dyDescent="0.45">
      <c r="A80" s="16" t="s">
        <v>277</v>
      </c>
      <c r="B80" s="16" t="s">
        <v>278</v>
      </c>
      <c r="C80" s="15" t="s">
        <v>29</v>
      </c>
      <c r="D80" s="15" t="s">
        <v>92</v>
      </c>
      <c r="E80" s="16" t="s">
        <v>93</v>
      </c>
      <c r="F80" s="17" t="s">
        <v>52</v>
      </c>
      <c r="G80" s="21" t="s">
        <v>291</v>
      </c>
      <c r="H80" s="22">
        <v>1895.32</v>
      </c>
      <c r="I80" s="23">
        <v>3</v>
      </c>
    </row>
    <row r="81" spans="1:9" ht="12.75" customHeight="1" x14ac:dyDescent="0.45">
      <c r="A81" s="16" t="s">
        <v>279</v>
      </c>
      <c r="B81" s="16" t="s">
        <v>45</v>
      </c>
      <c r="C81" s="15" t="s">
        <v>29</v>
      </c>
      <c r="D81" s="15" t="s">
        <v>219</v>
      </c>
      <c r="E81" s="16" t="s">
        <v>220</v>
      </c>
      <c r="F81" s="17" t="s">
        <v>56</v>
      </c>
      <c r="G81" s="21" t="s">
        <v>289</v>
      </c>
      <c r="H81" s="22">
        <v>1895.32</v>
      </c>
      <c r="I81" s="23">
        <v>1</v>
      </c>
    </row>
    <row r="82" spans="1:9" ht="12.75" customHeight="1" x14ac:dyDescent="0.45">
      <c r="A82" s="16" t="s">
        <v>280</v>
      </c>
      <c r="B82" s="16" t="s">
        <v>77</v>
      </c>
      <c r="C82" s="15" t="s">
        <v>35</v>
      </c>
      <c r="D82" s="15" t="s">
        <v>127</v>
      </c>
      <c r="E82" s="16" t="s">
        <v>89</v>
      </c>
      <c r="F82" s="17" t="s">
        <v>61</v>
      </c>
      <c r="G82" s="21" t="s">
        <v>289</v>
      </c>
      <c r="H82" s="22">
        <v>1895.32</v>
      </c>
      <c r="I82" s="23">
        <v>1</v>
      </c>
    </row>
    <row r="83" spans="1:9" ht="12.75" customHeight="1" x14ac:dyDescent="0.45">
      <c r="A83" s="16" t="s">
        <v>281</v>
      </c>
      <c r="B83" s="16" t="s">
        <v>258</v>
      </c>
      <c r="C83" s="15" t="s">
        <v>29</v>
      </c>
      <c r="D83" s="15" t="s">
        <v>134</v>
      </c>
      <c r="E83" s="16" t="s">
        <v>70</v>
      </c>
      <c r="F83" s="17" t="s">
        <v>66</v>
      </c>
      <c r="G83" s="21" t="s">
        <v>289</v>
      </c>
      <c r="H83" s="22">
        <v>1895.32</v>
      </c>
      <c r="I83" s="23">
        <v>4</v>
      </c>
    </row>
    <row r="84" spans="1:9" ht="12.75" customHeight="1" x14ac:dyDescent="0.45">
      <c r="A84" s="16" t="s">
        <v>282</v>
      </c>
      <c r="B84" s="16" t="s">
        <v>87</v>
      </c>
      <c r="C84" s="15" t="s">
        <v>29</v>
      </c>
      <c r="D84" s="15" t="s">
        <v>224</v>
      </c>
      <c r="E84" s="16" t="s">
        <v>225</v>
      </c>
      <c r="F84" s="17" t="s">
        <v>71</v>
      </c>
      <c r="G84" s="21" t="s">
        <v>289</v>
      </c>
      <c r="H84" s="22">
        <v>1895.32</v>
      </c>
      <c r="I84" s="23">
        <v>0</v>
      </c>
    </row>
    <row r="85" spans="1:9" ht="12.75" customHeight="1" x14ac:dyDescent="0.45">
      <c r="A85" s="16" t="s">
        <v>283</v>
      </c>
      <c r="B85" s="16" t="s">
        <v>284</v>
      </c>
      <c r="C85" s="15" t="s">
        <v>29</v>
      </c>
      <c r="D85" s="15" t="s">
        <v>142</v>
      </c>
      <c r="E85" s="16" t="s">
        <v>143</v>
      </c>
      <c r="F85" s="17" t="s">
        <v>75</v>
      </c>
      <c r="G85" s="21" t="s">
        <v>295</v>
      </c>
      <c r="H85" s="22">
        <v>2200</v>
      </c>
      <c r="I85" s="23">
        <v>5</v>
      </c>
    </row>
    <row r="86" spans="1:9" ht="12.75" customHeight="1" x14ac:dyDescent="0.45">
      <c r="A86" s="16" t="s">
        <v>285</v>
      </c>
      <c r="B86" s="16" t="s">
        <v>286</v>
      </c>
      <c r="C86" s="15" t="s">
        <v>35</v>
      </c>
      <c r="D86" s="15" t="s">
        <v>147</v>
      </c>
      <c r="E86" s="16" t="s">
        <v>148</v>
      </c>
      <c r="F86" s="17" t="s">
        <v>287</v>
      </c>
      <c r="G86" s="21" t="s">
        <v>289</v>
      </c>
      <c r="H86" s="22">
        <v>1895.32</v>
      </c>
      <c r="I86" s="23">
        <v>2</v>
      </c>
    </row>
  </sheetData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Travail à faire</vt:lpstr>
      <vt:lpstr>Salarié</vt:lpstr>
      <vt:lpstr>salariés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2014-11-22T17:12:50Z</dcterms:modified>
</cp:coreProperties>
</file>